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9200" windowHeight="8490" activeTab="1"/>
  </bookViews>
  <sheets>
    <sheet name="2_VSAFAS_2p" sheetId="1" r:id="rId1"/>
    <sheet name="3_VSAFAS_2p" sheetId="2" r:id="rId2"/>
  </sheets>
  <externalReferences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1">'3_VSAFAS_2p'!$A$1:$I$66</definedName>
    <definedName name="_xlnm.Print_Titles" localSheetId="0">'2_VSAFAS_2p'!$19:$19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<sst xmlns="http://schemas.openxmlformats.org/spreadsheetml/2006/main" count="319" uniqueCount="230">
  <si>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</si>
  <si>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</si>
  <si>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</si>
  <si>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</si>
  <si>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</si>
  <si>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</si>
  <si>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</si>
  <si>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</si>
  <si>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</si>
  <si>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</si>
  <si>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</si>
  <si>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</si>
  <si>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</si>
  <si>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</si>
  <si>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</si>
  <si>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</si>
  <si>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</si>
  <si>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</si>
  <si>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</si>
  <si>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</si>
  <si>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</si>
  <si>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</si>
  <si>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</si>
  <si>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</si>
  <si>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</si>
  <si>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</si>
  <si>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</si>
  <si>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</si>
  <si>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</si>
  <si>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</si>
  <si>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</si>
  <si>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</si>
  <si>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</si>
  <si>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</si>
  <si>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</si>
  <si>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</si>
  <si>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</si>
  <si>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</si>
  <si>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</si>
  <si>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</si>
  <si>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</si>
  <si>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</si>
  <si>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</si>
  <si>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</si>
  <si>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</si>
  <si>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</si>
  <si>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</si>
  <si>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</si>
  <si>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</si>
  <si>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</si>
  <si>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</si>
  <si>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</si>
  <si>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</si>
  <si>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</si>
  <si>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</si>
  <si>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</si>
  <si>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</si>
  <si>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</si>
  <si>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</si>
  <si>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</si>
  <si>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</si>
  <si>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</si>
  <si>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</si>
  <si>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</si>
  <si>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</si>
  <si>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</si>
  <si>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</si>
  <si>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</si>
  <si>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</si>
  <si>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</si>
  <si>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</si>
  <si>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</si>
  <si>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</si>
  <si>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</si>
  <si>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</si>
  <si>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</si>
  <si>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</si>
  <si>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</si>
  <si>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</si>
  <si>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</si>
  <si>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</si>
  <si>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</si>
  <si>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</si>
  <si>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</si>
  <si>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</si>
  <si>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</si>
  <si>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</si>
  <si>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</si>
  <si>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</si>
  <si>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</si>
  <si>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</si>
  <si>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</si>
  <si>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</si>
  <si>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</si>
  <si>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</si>
  <si>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</si>
  <si>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</si>
  <si>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</si>
  <si>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</si>
  <si>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</si>
  <si>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</si>
  <si>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</si>
  <si>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</si>
  <si>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</si>
  <si>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</si>
  <si>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</si>
  <si>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</si>
  <si>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</si>
  <si>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</si>
  <si>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</si>
  <si>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</si>
  <si>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</si>
  <si>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</si>
  <si>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</si>
  <si>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</si>
  <si>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</si>
  <si>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</si>
  <si>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</si>
  <si>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</si>
  <si>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</si>
  <si>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</si>
  <si>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</si>
  <si>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</si>
  <si>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</si>
  <si>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</si>
  <si>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</si>
  <si>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</si>
  <si>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</si>
  <si>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</si>
  <si>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</si>
  <si>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</si>
  <si>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</si>
  <si>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</si>
  <si>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</si>
  <si>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</si>
  <si>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</si>
  <si>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</si>
  <si>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</si>
  <si>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</si>
  <si>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</si>
  <si>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</si>
  <si>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</si>
  <si>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</si>
  <si>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</si>
  <si>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</si>
  <si>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</si>
  <si>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</si>
  <si>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</si>
  <si>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</si>
  <si>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</si>
  <si>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</si>
  <si>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</si>
  <si>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</si>
  <si>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</si>
  <si>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</si>
  <si>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</si>
  <si>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</si>
  <si>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</si>
  <si>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</si>
  <si>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</si>
  <si>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</si>
  <si>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</si>
  <si>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</si>
  <si>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</si>
  <si>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</si>
  <si>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</si>
  <si>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</si>
  <si>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</si>
  <si>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</si>
  <si>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</si>
  <si>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</si>
  <si>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</si>
  <si>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</si>
  <si>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</si>
  <si>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</si>
  <si>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Eil. Nr.</t>
  </si>
  <si>
    <t>2 priedas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</si>
  <si>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</si>
  <si>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</si>
  <si>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</si>
  <si>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</si>
  <si>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</si>
  <si>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</si>
  <si>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</si>
  <si>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</si>
  <si>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</si>
  <si>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</si>
  <si>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</si>
  <si>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</si>
  <si>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</si>
  <si>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</si>
  <si>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</si>
  <si>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</si>
  <si>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</si>
  <si>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</si>
  <si>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</si>
  <si>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</si>
  <si>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</si>
  <si>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</si>
  <si>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</si>
  <si>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</si>
  <si>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</si>
  <si>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</si>
  <si>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</si>
  <si>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</si>
  <si>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</si>
  <si>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</si>
  <si>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</si>
  <si>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</si>
  <si>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KAUNO STEPONO DARIAUS IR STASIO GIRĖNO GIMNAZIJA</t>
  </si>
  <si>
    <t>290134150, Miško 1, Kaunas</t>
  </si>
  <si>
    <t>Anželika Januškienė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</si>
  <si>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</si>
  <si>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</si>
  <si>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</si>
  <si>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</si>
  <si>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</si>
  <si>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</si>
  <si>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</si>
  <si>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_____________________________________________________________                _____________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</si>
  <si>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</si>
  <si>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</si>
  <si>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</si>
  <si>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Pateikimo valiuta ir tikslumas: eurais arba tūkstančiais eurų</t>
  </si>
  <si>
    <t>Direktorė</t>
  </si>
  <si>
    <t>Irena Kašienė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</si>
  <si>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</si>
  <si>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2015 07 15 Nr.FV-102</t>
  </si>
  <si>
    <t>PAGAL 2015 M.BIRŽELIO 30 D. DUOMENIS</t>
  </si>
  <si>
    <t>2015 07 15 Nr.FV-103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</si>
</sst>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9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TimesNewRoman,Bold"/>
      <family val="0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u val="single"/>
      <sz val="12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24" fillId="34" borderId="0" applyNumberFormat="0" applyBorder="0" applyAlignment="0" applyProtection="0"/>
    <xf numFmtId="0" fontId="40" fillId="35" borderId="0" applyNumberFormat="0" applyFont="0" applyBorder="0" applyAlignment="0" applyProtection="0"/>
    <xf numFmtId="0" fontId="40" fillId="35" borderId="0" applyNumberFormat="0" applyFont="0" applyBorder="0" applyAlignment="0" applyProtection="0"/>
    <xf numFmtId="0" fontId="40" fillId="35" borderId="0" applyNumberFormat="0" applyFont="0" applyBorder="0" applyAlignment="0" applyProtection="0"/>
    <xf numFmtId="0" fontId="40" fillId="35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4" fillId="40" borderId="0" applyNumberForma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0" fillId="42" borderId="0" applyNumberFormat="0" applyFont="0" applyBorder="0" applyAlignment="0" applyProtection="0"/>
    <xf numFmtId="0" fontId="41" fillId="4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44" borderId="0" applyNumberFormat="0" applyBorder="0" applyAlignment="0" applyProtection="0"/>
    <xf numFmtId="0" fontId="24" fillId="45" borderId="0" applyNumberForma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6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4" fillId="25" borderId="0" applyNumberForma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41" borderId="0" applyNumberFormat="0" applyFont="0" applyBorder="0" applyAlignment="0" applyProtection="0"/>
    <xf numFmtId="0" fontId="40" fillId="50" borderId="0" applyNumberFormat="0" applyFont="0" applyBorder="0" applyAlignment="0" applyProtection="0"/>
    <xf numFmtId="0" fontId="40" fillId="50" borderId="0" applyNumberFormat="0" applyFont="0" applyBorder="0" applyAlignment="0" applyProtection="0"/>
    <xf numFmtId="0" fontId="40" fillId="50" borderId="0" applyNumberFormat="0" applyFont="0" applyBorder="0" applyAlignment="0" applyProtection="0"/>
    <xf numFmtId="0" fontId="40" fillId="50" borderId="0" applyNumberFormat="0" applyFont="0" applyBorder="0" applyAlignment="0" applyProtection="0"/>
    <xf numFmtId="0" fontId="41" fillId="4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24" fillId="26" borderId="0" applyNumberFormat="0" applyBorder="0" applyAlignment="0" applyProtection="0"/>
    <xf numFmtId="0" fontId="40" fillId="53" borderId="0" applyNumberFormat="0" applyFont="0" applyBorder="0" applyAlignment="0" applyProtection="0"/>
    <xf numFmtId="0" fontId="40" fillId="53" borderId="0" applyNumberFormat="0" applyFont="0" applyBorder="0" applyAlignment="0" applyProtection="0"/>
    <xf numFmtId="0" fontId="40" fillId="53" borderId="0" applyNumberFormat="0" applyFont="0" applyBorder="0" applyAlignment="0" applyProtection="0"/>
    <xf numFmtId="0" fontId="40" fillId="53" borderId="0" applyNumberFormat="0" applyFont="0" applyBorder="0" applyAlignment="0" applyProtection="0"/>
    <xf numFmtId="0" fontId="40" fillId="54" borderId="0" applyNumberFormat="0" applyFont="0" applyBorder="0" applyAlignment="0" applyProtection="0"/>
    <xf numFmtId="0" fontId="40" fillId="54" borderId="0" applyNumberFormat="0" applyFont="0" applyBorder="0" applyAlignment="0" applyProtection="0"/>
    <xf numFmtId="0" fontId="40" fillId="54" borderId="0" applyNumberFormat="0" applyFont="0" applyBorder="0" applyAlignment="0" applyProtection="0"/>
    <xf numFmtId="0" fontId="40" fillId="54" borderId="0" applyNumberFormat="0" applyFon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55" borderId="0" applyNumberFormat="0" applyBorder="0" applyAlignment="0" applyProtection="0"/>
    <xf numFmtId="0" fontId="24" fillId="56" borderId="0" applyNumberFormat="0" applyBorder="0" applyAlignment="0" applyProtection="0"/>
    <xf numFmtId="0" fontId="40" fillId="57" borderId="0" applyNumberFormat="0" applyFont="0" applyBorder="0" applyAlignment="0" applyProtection="0"/>
    <xf numFmtId="0" fontId="40" fillId="57" borderId="0" applyNumberFormat="0" applyFont="0" applyBorder="0" applyAlignment="0" applyProtection="0"/>
    <xf numFmtId="0" fontId="40" fillId="57" borderId="0" applyNumberFormat="0" applyFont="0" applyBorder="0" applyAlignment="0" applyProtection="0"/>
    <xf numFmtId="0" fontId="40" fillId="57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0" fillId="36" borderId="0" applyNumberFormat="0" applyFon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2" fillId="43" borderId="0" applyNumberFormat="0" applyBorder="0" applyAlignment="0" applyProtection="0"/>
    <xf numFmtId="0" fontId="88" fillId="60" borderId="0" applyNumberFormat="0" applyBorder="0" applyAlignment="0" applyProtection="0"/>
    <xf numFmtId="0" fontId="26" fillId="61" borderId="4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5" fillId="62" borderId="5" applyNumberFormat="0" applyAlignment="0" applyProtection="0"/>
    <xf numFmtId="0" fontId="44" fillId="36" borderId="4" applyNumberFormat="0" applyAlignment="0" applyProtection="0"/>
    <xf numFmtId="0" fontId="27" fillId="63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1" borderId="6" applyNumberFormat="0" applyAlignment="0" applyProtection="0"/>
    <xf numFmtId="0" fontId="46" fillId="50" borderId="6" applyNumberFormat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9" fillId="64" borderId="0" applyNumberFormat="0" applyBorder="0" applyAlignment="0" applyProtection="0"/>
    <xf numFmtId="0" fontId="29" fillId="4" borderId="0" applyNumberForma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0" fillId="47" borderId="0" applyNumberFormat="0" applyFont="0" applyBorder="0" applyAlignment="0" applyProtection="0"/>
    <xf numFmtId="0" fontId="48" fillId="65" borderId="0" applyNumberFormat="0" applyBorder="0" applyAlignment="0" applyProtection="0"/>
    <xf numFmtId="0" fontId="30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49" fillId="0" borderId="7" applyNumberFormat="0" applyFill="0" applyAlignment="0" applyProtection="0"/>
    <xf numFmtId="0" fontId="3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1" fillId="0" borderId="9" applyNumberFormat="0" applyFill="0" applyAlignment="0" applyProtection="0"/>
    <xf numFmtId="0" fontId="32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3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3" fillId="7" borderId="4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8" fillId="36" borderId="5" applyNumberFormat="0" applyAlignment="0" applyProtection="0"/>
    <xf numFmtId="0" fontId="57" fillId="66" borderId="4" applyNumberFormat="0" applyAlignment="0" applyProtection="0"/>
    <xf numFmtId="0" fontId="90" fillId="67" borderId="13" applyNumberFormat="0" applyAlignment="0" applyProtection="0"/>
    <xf numFmtId="0" fontId="91" fillId="0" borderId="0" applyNumberFormat="0" applyFill="0" applyBorder="0" applyAlignment="0" applyProtection="0"/>
    <xf numFmtId="0" fontId="92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9" fillId="0" borderId="15" applyNumberFormat="0" applyFill="0" applyAlignment="0" applyProtection="0"/>
    <xf numFmtId="0" fontId="35" fillId="69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60" fillId="70" borderId="0" applyNumberFormat="0" applyBorder="0" applyAlignment="0" applyProtection="0"/>
    <xf numFmtId="0" fontId="93" fillId="71" borderId="0" applyNumberFormat="0" applyBorder="0" applyAlignment="0" applyProtection="0"/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61" fillId="46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Fill="0" applyBorder="0" applyAlignment="0" applyProtection="0"/>
    <xf numFmtId="0" fontId="40" fillId="0" borderId="0">
      <alignment/>
      <protection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40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0" fillId="0" borderId="0">
      <alignment/>
      <protection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9" fillId="72" borderId="0">
      <alignment/>
      <protection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Font="0" applyBorder="0" applyProtection="0">
      <alignment/>
    </xf>
    <xf numFmtId="0" fontId="40" fillId="0" borderId="0">
      <alignment/>
      <protection/>
    </xf>
    <xf numFmtId="0" fontId="40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0" fillId="0" borderId="0">
      <alignment/>
      <protection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61" fillId="46" borderId="0" applyNumberFormat="0" applyBorder="0" applyProtection="0">
      <alignment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0" fillId="57" borderId="17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5" applyNumberFormat="0" applyFont="0" applyAlignment="0" applyProtection="0"/>
    <xf numFmtId="0" fontId="40" fillId="57" borderId="17" applyNumberFormat="0" applyFont="0" applyAlignment="0" applyProtection="0"/>
    <xf numFmtId="0" fontId="36" fillId="61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62" borderId="18" applyNumberFormat="0" applyAlignment="0" applyProtection="0"/>
    <xf numFmtId="0" fontId="63" fillId="36" borderId="18" applyNumberFormat="0" applyAlignment="0" applyProtection="0"/>
    <xf numFmtId="0" fontId="23" fillId="0" borderId="0" applyNumberFormat="0" applyBorder="0" applyProtection="0">
      <alignment/>
    </xf>
    <xf numFmtId="0" fontId="86" fillId="74" borderId="0" applyNumberFormat="0" applyBorder="0" applyAlignment="0" applyProtection="0"/>
    <xf numFmtId="0" fontId="86" fillId="75" borderId="0" applyNumberFormat="0" applyBorder="0" applyAlignment="0" applyProtection="0"/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86" fillId="78" borderId="0" applyNumberFormat="0" applyBorder="0" applyAlignment="0" applyProtection="0"/>
    <xf numFmtId="0" fontId="86" fillId="79" borderId="0" applyNumberFormat="0" applyBorder="0" applyAlignment="0" applyProtection="0"/>
    <xf numFmtId="0" fontId="0" fillId="80" borderId="19" applyNumberFormat="0" applyFont="0" applyAlignment="0" applyProtection="0"/>
    <xf numFmtId="0" fontId="9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1" fillId="70" borderId="5" applyProtection="0">
      <alignment vertical="center"/>
    </xf>
    <xf numFmtId="4" fontId="61" fillId="70" borderId="5" applyProtection="0">
      <alignment vertical="center"/>
    </xf>
    <xf numFmtId="4" fontId="64" fillId="70" borderId="5" applyProtection="0">
      <alignment vertical="center"/>
    </xf>
    <xf numFmtId="4" fontId="61" fillId="70" borderId="5" applyProtection="0">
      <alignment horizontal="left" vertical="center"/>
    </xf>
    <xf numFmtId="4" fontId="61" fillId="70" borderId="5" applyProtection="0">
      <alignment horizontal="left" vertical="center"/>
    </xf>
    <xf numFmtId="0" fontId="65" fillId="70" borderId="20" applyNumberFormat="0" applyProtection="0">
      <alignment horizontal="left" vertical="top"/>
    </xf>
    <xf numFmtId="4" fontId="61" fillId="55" borderId="5" applyProtection="0">
      <alignment horizontal="left" vertical="center"/>
    </xf>
    <xf numFmtId="4" fontId="61" fillId="55" borderId="5" applyProtection="0">
      <alignment horizontal="left" vertical="center"/>
    </xf>
    <xf numFmtId="4" fontId="61" fillId="43" borderId="5" applyProtection="0">
      <alignment horizontal="right" vertical="center"/>
    </xf>
    <xf numFmtId="4" fontId="61" fillId="43" borderId="5" applyProtection="0">
      <alignment horizontal="right" vertical="center"/>
    </xf>
    <xf numFmtId="4" fontId="61" fillId="81" borderId="5" applyProtection="0">
      <alignment horizontal="right" vertical="center"/>
    </xf>
    <xf numFmtId="4" fontId="61" fillId="81" borderId="5" applyProtection="0">
      <alignment horizontal="right" vertical="center"/>
    </xf>
    <xf numFmtId="4" fontId="61" fillId="44" borderId="21" applyProtection="0">
      <alignment horizontal="right" vertical="center"/>
    </xf>
    <xf numFmtId="4" fontId="61" fillId="44" borderId="21" applyProtection="0">
      <alignment horizontal="right" vertical="center"/>
    </xf>
    <xf numFmtId="4" fontId="61" fillId="58" borderId="5" applyProtection="0">
      <alignment horizontal="right" vertical="center"/>
    </xf>
    <xf numFmtId="4" fontId="61" fillId="58" borderId="5" applyProtection="0">
      <alignment horizontal="right" vertical="center"/>
    </xf>
    <xf numFmtId="4" fontId="61" fillId="82" borderId="5" applyProtection="0">
      <alignment horizontal="right" vertical="center"/>
    </xf>
    <xf numFmtId="4" fontId="61" fillId="82" borderId="5" applyProtection="0">
      <alignment horizontal="right" vertical="center"/>
    </xf>
    <xf numFmtId="4" fontId="61" fillId="59" borderId="5" applyProtection="0">
      <alignment horizontal="right" vertical="center"/>
    </xf>
    <xf numFmtId="4" fontId="61" fillId="59" borderId="5" applyProtection="0">
      <alignment horizontal="right" vertical="center"/>
    </xf>
    <xf numFmtId="4" fontId="61" fillId="49" borderId="5" applyProtection="0">
      <alignment horizontal="right" vertical="center"/>
    </xf>
    <xf numFmtId="4" fontId="61" fillId="49" borderId="5" applyProtection="0">
      <alignment horizontal="right" vertical="center"/>
    </xf>
    <xf numFmtId="4" fontId="61" fillId="48" borderId="5" applyProtection="0">
      <alignment horizontal="right" vertical="center"/>
    </xf>
    <xf numFmtId="4" fontId="61" fillId="48" borderId="5" applyProtection="0">
      <alignment horizontal="right" vertical="center"/>
    </xf>
    <xf numFmtId="4" fontId="61" fillId="47" borderId="5" applyProtection="0">
      <alignment horizontal="right" vertical="center"/>
    </xf>
    <xf numFmtId="4" fontId="61" fillId="47" borderId="5" applyProtection="0">
      <alignment horizontal="right" vertical="center"/>
    </xf>
    <xf numFmtId="4" fontId="61" fillId="0" borderId="21" applyFill="0" applyProtection="0">
      <alignment horizontal="left" vertical="center"/>
    </xf>
    <xf numFmtId="4" fontId="61" fillId="0" borderId="21" applyFill="0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61" fillId="42" borderId="5" applyProtection="0">
      <alignment horizontal="right" vertical="center"/>
    </xf>
    <xf numFmtId="4" fontId="61" fillId="42" borderId="5" applyProtection="0">
      <alignment horizontal="right" vertical="center"/>
    </xf>
    <xf numFmtId="4" fontId="61" fillId="53" borderId="21" applyProtection="0">
      <alignment horizontal="left" vertical="center"/>
    </xf>
    <xf numFmtId="4" fontId="61" fillId="53" borderId="21" applyProtection="0">
      <alignment horizontal="left" vertical="center"/>
    </xf>
    <xf numFmtId="4" fontId="61" fillId="42" borderId="21" applyProtection="0">
      <alignment horizontal="left" vertical="center"/>
    </xf>
    <xf numFmtId="4" fontId="61" fillId="42" borderId="21" applyProtection="0">
      <alignment horizontal="left" vertical="center"/>
    </xf>
    <xf numFmtId="0" fontId="61" fillId="36" borderId="5" applyNumberFormat="0" applyProtection="0">
      <alignment horizontal="left" vertical="center"/>
    </xf>
    <xf numFmtId="0" fontId="61" fillId="36" borderId="5" applyNumberFormat="0" applyProtection="0">
      <alignment horizontal="left" vertical="center"/>
    </xf>
    <xf numFmtId="0" fontId="61" fillId="54" borderId="20" applyNumberFormat="0" applyProtection="0">
      <alignment horizontal="left" vertical="top"/>
    </xf>
    <xf numFmtId="0" fontId="61" fillId="54" borderId="20" applyNumberFormat="0" applyProtection="0">
      <alignment horizontal="left" vertical="top"/>
    </xf>
    <xf numFmtId="0" fontId="61" fillId="54" borderId="20" applyNumberFormat="0" applyProtection="0">
      <alignment horizontal="left" vertical="top"/>
    </xf>
    <xf numFmtId="0" fontId="61" fillId="83" borderId="5" applyNumberFormat="0" applyProtection="0">
      <alignment horizontal="left" vertical="center"/>
    </xf>
    <xf numFmtId="0" fontId="61" fillId="83" borderId="5" applyNumberFormat="0" applyProtection="0">
      <alignment horizontal="left" vertical="center"/>
    </xf>
    <xf numFmtId="0" fontId="61" fillId="42" borderId="20" applyNumberFormat="0" applyProtection="0">
      <alignment horizontal="left" vertical="top"/>
    </xf>
    <xf numFmtId="0" fontId="61" fillId="42" borderId="20" applyNumberFormat="0" applyProtection="0">
      <alignment horizontal="left" vertical="top"/>
    </xf>
    <xf numFmtId="0" fontId="61" fillId="42" borderId="20" applyNumberFormat="0" applyProtection="0">
      <alignment horizontal="left" vertical="top"/>
    </xf>
    <xf numFmtId="0" fontId="61" fillId="84" borderId="5" applyNumberFormat="0" applyProtection="0">
      <alignment horizontal="left" vertical="center"/>
    </xf>
    <xf numFmtId="0" fontId="61" fillId="84" borderId="5" applyNumberFormat="0" applyProtection="0">
      <alignment horizontal="left" vertical="center"/>
    </xf>
    <xf numFmtId="0" fontId="61" fillId="84" borderId="20" applyNumberFormat="0" applyProtection="0">
      <alignment horizontal="left" vertical="top"/>
    </xf>
    <xf numFmtId="0" fontId="61" fillId="84" borderId="20" applyNumberFormat="0" applyProtection="0">
      <alignment horizontal="left" vertical="top"/>
    </xf>
    <xf numFmtId="0" fontId="61" fillId="84" borderId="20" applyNumberFormat="0" applyProtection="0">
      <alignment horizontal="left" vertical="top"/>
    </xf>
    <xf numFmtId="0" fontId="61" fillId="53" borderId="5" applyNumberFormat="0" applyProtection="0">
      <alignment horizontal="left" vertical="center"/>
    </xf>
    <xf numFmtId="0" fontId="61" fillId="53" borderId="5" applyNumberFormat="0" applyProtection="0">
      <alignment horizontal="left" vertical="center"/>
    </xf>
    <xf numFmtId="0" fontId="61" fillId="53" borderId="20" applyNumberFormat="0" applyProtection="0">
      <alignment horizontal="left" vertical="top"/>
    </xf>
    <xf numFmtId="0" fontId="61" fillId="53" borderId="20" applyNumberFormat="0" applyProtection="0">
      <alignment horizontal="left" vertical="top"/>
    </xf>
    <xf numFmtId="0" fontId="61" fillId="53" borderId="20" applyNumberFormat="0" applyProtection="0">
      <alignment horizontal="left" vertical="top"/>
    </xf>
    <xf numFmtId="0" fontId="61" fillId="85" borderId="22" applyNumberFormat="0">
      <alignment/>
      <protection locked="0"/>
    </xf>
    <xf numFmtId="0" fontId="61" fillId="85" borderId="22" applyNumberFormat="0">
      <alignment/>
      <protection locked="0"/>
    </xf>
    <xf numFmtId="0" fontId="61" fillId="85" borderId="22" applyNumberFormat="0">
      <alignment/>
      <protection locked="0"/>
    </xf>
    <xf numFmtId="0" fontId="65" fillId="54" borderId="0" applyNumberFormat="0" applyBorder="0" applyProtection="0">
      <alignment/>
    </xf>
    <xf numFmtId="4" fontId="61" fillId="57" borderId="20" applyProtection="0">
      <alignment vertical="center"/>
    </xf>
    <xf numFmtId="4" fontId="64" fillId="57" borderId="21" applyProtection="0">
      <alignment vertical="center"/>
    </xf>
    <xf numFmtId="4" fontId="61" fillId="36" borderId="20" applyProtection="0">
      <alignment horizontal="left" vertical="center"/>
    </xf>
    <xf numFmtId="0" fontId="61" fillId="57" borderId="20" applyNumberFormat="0" applyProtection="0">
      <alignment horizontal="left" vertical="top"/>
    </xf>
    <xf numFmtId="4" fontId="61" fillId="0" borderId="5" applyProtection="0">
      <alignment horizontal="right" vertical="center"/>
    </xf>
    <xf numFmtId="4" fontId="61" fillId="0" borderId="5" applyProtection="0">
      <alignment horizontal="right" vertical="center"/>
    </xf>
    <xf numFmtId="4" fontId="64" fillId="85" borderId="5" applyProtection="0">
      <alignment horizontal="right" vertical="center"/>
    </xf>
    <xf numFmtId="4" fontId="61" fillId="55" borderId="5" applyProtection="0">
      <alignment horizontal="left" vertical="center"/>
    </xf>
    <xf numFmtId="4" fontId="61" fillId="55" borderId="5" applyProtection="0">
      <alignment horizontal="left" vertical="center"/>
    </xf>
    <xf numFmtId="0" fontId="61" fillId="42" borderId="20" applyNumberFormat="0" applyProtection="0">
      <alignment horizontal="left" vertical="top"/>
    </xf>
    <xf numFmtId="4" fontId="66" fillId="62" borderId="21" applyProtection="0">
      <alignment horizontal="left" vertical="center"/>
    </xf>
    <xf numFmtId="0" fontId="61" fillId="86" borderId="21" applyNumberFormat="0" applyProtection="0">
      <alignment/>
    </xf>
    <xf numFmtId="0" fontId="61" fillId="86" borderId="21" applyNumberFormat="0" applyProtection="0">
      <alignment/>
    </xf>
    <xf numFmtId="4" fontId="67" fillId="85" borderId="5" applyProtection="0">
      <alignment horizontal="right" vertical="center"/>
    </xf>
    <xf numFmtId="0" fontId="68" fillId="0" borderId="0" applyNumberFormat="0" applyFill="0" applyBorder="0" applyAlignment="0" applyProtection="0"/>
    <xf numFmtId="0" fontId="95" fillId="67" borderId="14" applyNumberFormat="0" applyAlignment="0" applyProtection="0"/>
    <xf numFmtId="0" fontId="22" fillId="0" borderId="0">
      <alignment/>
      <protection/>
    </xf>
    <xf numFmtId="0" fontId="69" fillId="0" borderId="21" applyNumberFormat="0" applyProtection="0">
      <alignment/>
    </xf>
    <xf numFmtId="0" fontId="69" fillId="0" borderId="21" applyNumberFormat="0" applyProtection="0">
      <alignment/>
    </xf>
    <xf numFmtId="0" fontId="69" fillId="0" borderId="21" applyNumberFormat="0" applyProtection="0">
      <alignment/>
    </xf>
    <xf numFmtId="0" fontId="96" fillId="0" borderId="23" applyNumberFormat="0" applyFill="0" applyAlignment="0" applyProtection="0"/>
    <xf numFmtId="0" fontId="97" fillId="0" borderId="24" applyNumberFormat="0" applyFill="0" applyAlignment="0" applyProtection="0"/>
    <xf numFmtId="49" fontId="70" fillId="36" borderId="0" applyBorder="0" applyProtection="0">
      <alignment vertical="top" wrapText="1"/>
    </xf>
    <xf numFmtId="0" fontId="98" fillId="87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46" borderId="0" applyNumberFormat="0" applyBorder="0" applyProtection="0">
      <alignment/>
    </xf>
  </cellStyleXfs>
  <cellXfs count="208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6" applyAlignment="1">
      <alignment vertical="center"/>
      <protection/>
    </xf>
    <xf numFmtId="0" fontId="4" fillId="0" borderId="0" xfId="986" applyFont="1" applyAlignment="1">
      <alignment vertical="center"/>
      <protection/>
    </xf>
    <xf numFmtId="0" fontId="13" fillId="0" borderId="0" xfId="986" applyFont="1" applyAlignment="1">
      <alignment vertical="center"/>
      <protection/>
    </xf>
    <xf numFmtId="0" fontId="2" fillId="0" borderId="0" xfId="986" applyFont="1" applyAlignment="1">
      <alignment vertical="center"/>
      <protection/>
    </xf>
    <xf numFmtId="0" fontId="15" fillId="0" borderId="0" xfId="986" applyFont="1" applyAlignment="1">
      <alignment horizontal="center" vertical="center"/>
      <protection/>
    </xf>
    <xf numFmtId="0" fontId="16" fillId="0" borderId="0" xfId="986" applyFont="1" applyAlignment="1">
      <alignment vertical="center"/>
      <protection/>
    </xf>
    <xf numFmtId="0" fontId="1" fillId="0" borderId="28" xfId="986" applyFont="1" applyBorder="1" applyAlignment="1">
      <alignment horizontal="center" vertical="center" wrapText="1"/>
      <protection/>
    </xf>
    <xf numFmtId="0" fontId="20" fillId="0" borderId="28" xfId="986" applyFont="1" applyBorder="1" applyAlignment="1">
      <alignment vertical="center"/>
      <protection/>
    </xf>
    <xf numFmtId="0" fontId="1" fillId="0" borderId="28" xfId="986" applyFont="1" applyBorder="1" applyAlignment="1">
      <alignment vertical="center" wrapText="1"/>
      <protection/>
    </xf>
    <xf numFmtId="0" fontId="2" fillId="0" borderId="28" xfId="986" applyFont="1" applyBorder="1" applyAlignment="1">
      <alignment vertical="center"/>
      <protection/>
    </xf>
    <xf numFmtId="0" fontId="2" fillId="0" borderId="28" xfId="986" applyFont="1" applyBorder="1" applyAlignment="1">
      <alignment vertical="center" wrapText="1"/>
      <protection/>
    </xf>
    <xf numFmtId="0" fontId="1" fillId="0" borderId="28" xfId="986" applyFont="1" applyBorder="1" applyAlignment="1">
      <alignment vertical="center"/>
      <protection/>
    </xf>
    <xf numFmtId="0" fontId="1" fillId="0" borderId="28" xfId="986" applyFont="1" applyBorder="1" applyAlignment="1">
      <alignment horizontal="left" vertical="center"/>
      <protection/>
    </xf>
    <xf numFmtId="0" fontId="3" fillId="0" borderId="0" xfId="986" applyFont="1" applyAlignment="1">
      <alignment vertical="center" wrapText="1"/>
      <protection/>
    </xf>
    <xf numFmtId="0" fontId="2" fillId="0" borderId="0" xfId="986" applyFont="1" applyBorder="1" applyAlignment="1">
      <alignment horizontal="left" vertical="center" wrapText="1"/>
      <protection/>
    </xf>
    <xf numFmtId="0" fontId="3" fillId="0" borderId="0" xfId="986" applyFont="1" applyBorder="1" applyAlignment="1">
      <alignment horizontal="left" vertical="top" wrapText="1"/>
      <protection/>
    </xf>
    <xf numFmtId="0" fontId="3" fillId="0" borderId="0" xfId="986" applyFont="1" applyBorder="1" applyAlignment="1">
      <alignment horizontal="center" vertical="top" wrapText="1"/>
      <protection/>
    </xf>
    <xf numFmtId="0" fontId="3" fillId="0" borderId="0" xfId="986" applyFont="1" applyAlignment="1">
      <alignment horizontal="center" vertical="top" wrapText="1"/>
      <protection/>
    </xf>
    <xf numFmtId="0" fontId="3" fillId="0" borderId="0" xfId="986" applyFont="1" applyFill="1" applyBorder="1" applyAlignment="1">
      <alignment horizontal="center" vertical="top" wrapText="1"/>
      <protection/>
    </xf>
    <xf numFmtId="0" fontId="2" fillId="0" borderId="0" xfId="986" applyFont="1" applyAlignment="1">
      <alignment horizontal="left" vertical="center"/>
      <protection/>
    </xf>
    <xf numFmtId="0" fontId="0" fillId="0" borderId="0" xfId="986" applyAlignment="1">
      <alignment vertical="center" wrapText="1"/>
      <protection/>
    </xf>
    <xf numFmtId="0" fontId="21" fillId="0" borderId="28" xfId="986" applyFont="1" applyBorder="1" applyAlignment="1">
      <alignment vertical="center"/>
      <protection/>
    </xf>
    <xf numFmtId="0" fontId="2" fillId="0" borderId="28" xfId="986" applyFont="1" applyBorder="1" applyAlignment="1">
      <alignment horizontal="left" vertical="center"/>
      <protection/>
    </xf>
    <xf numFmtId="0" fontId="0" fillId="0" borderId="0" xfId="986" applyBorder="1" applyAlignment="1">
      <alignment vertical="center"/>
      <protection/>
    </xf>
    <xf numFmtId="0" fontId="3" fillId="0" borderId="0" xfId="986" applyFont="1" applyFill="1" applyBorder="1" applyAlignment="1">
      <alignment horizontal="left" vertical="center" wrapText="1"/>
      <protection/>
    </xf>
    <xf numFmtId="16" fontId="3" fillId="0" borderId="28" xfId="0" applyNumberFormat="1" applyFont="1" applyFill="1" applyBorder="1" applyAlignment="1">
      <alignment horizontal="center" vertical="center"/>
    </xf>
    <xf numFmtId="16" fontId="3" fillId="88" borderId="28" xfId="0" applyNumberFormat="1" applyFont="1" applyFill="1" applyBorder="1" applyAlignment="1">
      <alignment horizontal="center" vertical="center" wrapText="1"/>
    </xf>
    <xf numFmtId="2" fontId="4" fillId="88" borderId="28" xfId="0" applyNumberFormat="1" applyFont="1" applyFill="1" applyBorder="1" applyAlignment="1">
      <alignment vertical="center" wrapText="1"/>
    </xf>
    <xf numFmtId="2" fontId="3" fillId="88" borderId="28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vertical="center"/>
    </xf>
    <xf numFmtId="2" fontId="1" fillId="88" borderId="28" xfId="0" applyNumberFormat="1" applyFont="1" applyFill="1" applyBorder="1" applyAlignment="1">
      <alignment vertical="center" wrapText="1"/>
    </xf>
    <xf numFmtId="2" fontId="3" fillId="88" borderId="35" xfId="0" applyNumberFormat="1" applyFont="1" applyFill="1" applyBorder="1" applyAlignment="1">
      <alignment vertical="center" wrapText="1"/>
    </xf>
    <xf numFmtId="2" fontId="4" fillId="0" borderId="28" xfId="0" applyNumberFormat="1" applyFont="1" applyFill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16" fontId="3" fillId="88" borderId="30" xfId="0" applyNumberFormat="1" applyFont="1" applyFill="1" applyBorder="1" applyAlignment="1">
      <alignment horizontal="center" vertical="center" wrapText="1"/>
    </xf>
    <xf numFmtId="0" fontId="3" fillId="88" borderId="28" xfId="0" applyFont="1" applyFill="1" applyBorder="1" applyAlignment="1" quotePrefix="1">
      <alignment horizontal="center" vertical="center" wrapText="1"/>
    </xf>
    <xf numFmtId="0" fontId="2" fillId="0" borderId="28" xfId="986" applyFont="1" applyBorder="1" applyAlignment="1">
      <alignment horizontal="center" vertical="center"/>
      <protection/>
    </xf>
    <xf numFmtId="0" fontId="3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5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5" fillId="88" borderId="0" xfId="0" applyFont="1" applyFill="1" applyAlignment="1">
      <alignment horizontal="left" vertical="center" wrapText="1"/>
    </xf>
    <xf numFmtId="0" fontId="74" fillId="88" borderId="0" xfId="0" applyFont="1" applyFill="1" applyAlignment="1">
      <alignment horizontal="center" vertical="center" wrapText="1"/>
    </xf>
    <xf numFmtId="0" fontId="75" fillId="88" borderId="0" xfId="0" applyFont="1" applyFill="1" applyAlignment="1">
      <alignment vertical="center" wrapText="1"/>
    </xf>
    <xf numFmtId="0" fontId="3" fillId="88" borderId="0" xfId="0" applyFont="1" applyFill="1" applyAlignment="1">
      <alignment vertical="center" wrapText="1"/>
    </xf>
    <xf numFmtId="0" fontId="0" fillId="88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73" fillId="88" borderId="0" xfId="0" applyFont="1" applyFill="1" applyAlignment="1">
      <alignment horizontal="center" vertical="center" wrapText="1"/>
    </xf>
    <xf numFmtId="0" fontId="76" fillId="88" borderId="0" xfId="0" applyFont="1" applyFill="1" applyAlignment="1">
      <alignment horizontal="center" vertical="center" wrapText="1"/>
    </xf>
    <xf numFmtId="0" fontId="76" fillId="88" borderId="0" xfId="0" applyFont="1" applyFill="1" applyAlignment="1">
      <alignment vertical="center" wrapText="1"/>
    </xf>
    <xf numFmtId="0" fontId="0" fillId="88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4" fillId="0" borderId="0" xfId="986" applyFont="1" applyAlignment="1">
      <alignment horizontal="center" vertical="center"/>
      <protection/>
    </xf>
    <xf numFmtId="0" fontId="3" fillId="0" borderId="0" xfId="986" applyFont="1" applyAlignment="1">
      <alignment horizontal="center" vertical="top" wrapText="1"/>
      <protection/>
    </xf>
    <xf numFmtId="0" fontId="3" fillId="0" borderId="0" xfId="986" applyFont="1" applyBorder="1" applyAlignment="1">
      <alignment horizontal="left" vertical="top" wrapText="1"/>
      <protection/>
    </xf>
    <xf numFmtId="0" fontId="80" fillId="0" borderId="0" xfId="986" applyFont="1" applyBorder="1" applyAlignment="1">
      <alignment horizontal="left" vertical="center" wrapText="1"/>
      <protection/>
    </xf>
    <xf numFmtId="0" fontId="74" fillId="0" borderId="0" xfId="986" applyFont="1" applyFill="1" applyAlignment="1">
      <alignment horizontal="center" vertical="center"/>
      <protection/>
    </xf>
    <xf numFmtId="0" fontId="3" fillId="0" borderId="0" xfId="986" applyFont="1" applyFill="1" applyAlignment="1">
      <alignment horizontal="center" vertical="top" wrapText="1"/>
      <protection/>
    </xf>
    <xf numFmtId="0" fontId="3" fillId="0" borderId="0" xfId="986" applyFont="1" applyFill="1" applyBorder="1" applyAlignment="1">
      <alignment horizontal="left" vertical="top" wrapText="1"/>
      <protection/>
    </xf>
    <xf numFmtId="0" fontId="3" fillId="0" borderId="0" xfId="986" applyFont="1" applyFill="1" applyBorder="1" applyAlignment="1">
      <alignment horizontal="left" vertical="center" wrapText="1"/>
      <protection/>
    </xf>
    <xf numFmtId="0" fontId="2" fillId="0" borderId="28" xfId="986" applyFont="1" applyBorder="1" applyAlignment="1">
      <alignment horizontal="left" vertical="center" wrapText="1"/>
      <protection/>
    </xf>
    <xf numFmtId="0" fontId="20" fillId="0" borderId="28" xfId="986" applyFont="1" applyBorder="1" applyAlignment="1">
      <alignment vertical="center"/>
      <protection/>
    </xf>
    <xf numFmtId="0" fontId="2" fillId="0" borderId="28" xfId="986" applyFont="1" applyBorder="1" applyAlignment="1">
      <alignment vertical="center" wrapText="1"/>
      <protection/>
    </xf>
    <xf numFmtId="0" fontId="20" fillId="0" borderId="28" xfId="986" applyFont="1" applyBorder="1" applyAlignment="1">
      <alignment vertical="center" wrapText="1"/>
      <protection/>
    </xf>
    <xf numFmtId="0" fontId="1" fillId="0" borderId="28" xfId="986" applyFont="1" applyBorder="1" applyAlignment="1">
      <alignment vertical="center" wrapText="1"/>
      <protection/>
    </xf>
    <xf numFmtId="0" fontId="15" fillId="0" borderId="0" xfId="986" applyFont="1" applyAlignment="1">
      <alignment horizontal="justify" vertical="center"/>
      <protection/>
    </xf>
    <xf numFmtId="0" fontId="16" fillId="0" borderId="0" xfId="986" applyFont="1" applyAlignment="1">
      <alignment vertical="center"/>
      <protection/>
    </xf>
    <xf numFmtId="0" fontId="17" fillId="0" borderId="0" xfId="986" applyFont="1" applyAlignment="1">
      <alignment horizontal="center" vertical="center"/>
      <protection/>
    </xf>
    <xf numFmtId="0" fontId="18" fillId="0" borderId="0" xfId="986" applyFont="1" applyAlignment="1">
      <alignment vertical="center"/>
      <protection/>
    </xf>
    <xf numFmtId="0" fontId="15" fillId="0" borderId="0" xfId="986" applyFont="1" applyAlignment="1">
      <alignment horizontal="center" vertical="center"/>
      <protection/>
    </xf>
    <xf numFmtId="0" fontId="0" fillId="0" borderId="0" xfId="986" applyAlignment="1">
      <alignment vertical="center"/>
      <protection/>
    </xf>
    <xf numFmtId="0" fontId="1" fillId="0" borderId="0" xfId="986" applyFont="1" applyAlignment="1">
      <alignment horizontal="center" vertical="center"/>
      <protection/>
    </xf>
    <xf numFmtId="0" fontId="14" fillId="0" borderId="0" xfId="986" applyFont="1" applyAlignment="1">
      <alignment horizontal="center" vertical="center"/>
      <protection/>
    </xf>
    <xf numFmtId="0" fontId="77" fillId="0" borderId="0" xfId="986" applyFont="1" applyAlignment="1">
      <alignment horizontal="center" vertical="center"/>
      <protection/>
    </xf>
    <xf numFmtId="0" fontId="76" fillId="0" borderId="0" xfId="986" applyFont="1" applyAlignment="1">
      <alignment vertical="center"/>
      <protection/>
    </xf>
    <xf numFmtId="0" fontId="78" fillId="0" borderId="0" xfId="986" applyFont="1" applyAlignment="1">
      <alignment horizontal="center" vertical="center"/>
      <protection/>
    </xf>
    <xf numFmtId="0" fontId="79" fillId="0" borderId="0" xfId="986" applyFont="1" applyAlignment="1">
      <alignment vertical="center"/>
      <protection/>
    </xf>
    <xf numFmtId="0" fontId="19" fillId="0" borderId="0" xfId="986" applyFont="1" applyAlignment="1">
      <alignment horizontal="right" vertical="center"/>
      <protection/>
    </xf>
    <xf numFmtId="0" fontId="2" fillId="0" borderId="29" xfId="986" applyFont="1" applyBorder="1" applyAlignment="1">
      <alignment horizontal="left" vertical="center"/>
      <protection/>
    </xf>
    <xf numFmtId="0" fontId="20" fillId="0" borderId="30" xfId="986" applyFont="1" applyBorder="1" applyAlignment="1">
      <alignment vertical="center"/>
      <protection/>
    </xf>
    <xf numFmtId="0" fontId="20" fillId="0" borderId="34" xfId="986" applyFont="1" applyBorder="1" applyAlignment="1">
      <alignment vertical="center"/>
      <protection/>
    </xf>
    <xf numFmtId="0" fontId="1" fillId="0" borderId="29" xfId="986" applyFont="1" applyBorder="1" applyAlignment="1">
      <alignment horizontal="left" vertical="center"/>
      <protection/>
    </xf>
    <xf numFmtId="0" fontId="21" fillId="0" borderId="30" xfId="986" applyFont="1" applyBorder="1" applyAlignment="1">
      <alignment vertical="center"/>
      <protection/>
    </xf>
    <xf numFmtId="0" fontId="21" fillId="0" borderId="34" xfId="986" applyFont="1" applyBorder="1" applyAlignment="1">
      <alignment vertical="center"/>
      <protection/>
    </xf>
    <xf numFmtId="0" fontId="1" fillId="0" borderId="29" xfId="986" applyFont="1" applyBorder="1" applyAlignment="1">
      <alignment vertical="center"/>
      <protection/>
    </xf>
    <xf numFmtId="0" fontId="1" fillId="0" borderId="28" xfId="986" applyFont="1" applyBorder="1" applyAlignment="1">
      <alignment horizontal="center" vertical="center" wrapText="1"/>
      <protection/>
    </xf>
    <xf numFmtId="0" fontId="21" fillId="0" borderId="28" xfId="986" applyFont="1" applyBorder="1" applyAlignment="1">
      <alignment vertical="center"/>
      <protection/>
    </xf>
    <xf numFmtId="0" fontId="1" fillId="0" borderId="29" xfId="986" applyFont="1" applyBorder="1" applyAlignment="1">
      <alignment horizontal="left" vertical="center" wrapText="1"/>
      <protection/>
    </xf>
    <xf numFmtId="0" fontId="21" fillId="0" borderId="30" xfId="986" applyFont="1" applyBorder="1" applyAlignment="1">
      <alignment vertical="center" wrapText="1"/>
      <protection/>
    </xf>
    <xf numFmtId="0" fontId="21" fillId="0" borderId="34" xfId="986" applyFont="1" applyBorder="1" applyAlignment="1">
      <alignment vertical="center" wrapText="1"/>
      <protection/>
    </xf>
    <xf numFmtId="0" fontId="1" fillId="0" borderId="29" xfId="986" applyFont="1" applyBorder="1" applyAlignment="1">
      <alignment vertical="center" wrapText="1"/>
      <protection/>
    </xf>
  </cellXfs>
  <cellStyles count="114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3VSAFASpp" xfId="986"/>
    <cellStyle name="Note" xfId="987"/>
    <cellStyle name="Note 10" xfId="988"/>
    <cellStyle name="Note 2" xfId="989"/>
    <cellStyle name="Note 2 2" xfId="990"/>
    <cellStyle name="Note 2 3" xfId="991"/>
    <cellStyle name="Note 3" xfId="992"/>
    <cellStyle name="Note 3 2" xfId="993"/>
    <cellStyle name="Note 3 3" xfId="994"/>
    <cellStyle name="Note 4" xfId="995"/>
    <cellStyle name="Note 4 2" xfId="996"/>
    <cellStyle name="Note 4 3" xfId="997"/>
    <cellStyle name="Note 5" xfId="998"/>
    <cellStyle name="Note 5 2" xfId="999"/>
    <cellStyle name="Note 5 3" xfId="1000"/>
    <cellStyle name="Note 6" xfId="1001"/>
    <cellStyle name="Note 6 2" xfId="1002"/>
    <cellStyle name="Note 6 3" xfId="1003"/>
    <cellStyle name="Note 7" xfId="1004"/>
    <cellStyle name="Note 7 2" xfId="1005"/>
    <cellStyle name="Note 7 3" xfId="1006"/>
    <cellStyle name="Note 8" xfId="1007"/>
    <cellStyle name="Note 8 2" xfId="1008"/>
    <cellStyle name="Note 8 3" xfId="1009"/>
    <cellStyle name="Note 9" xfId="1010"/>
    <cellStyle name="Note 9 2" xfId="1011"/>
    <cellStyle name="Note 9 3" xfId="1012"/>
    <cellStyle name="Note_10VSAFAS2,3p" xfId="1013"/>
    <cellStyle name="Output" xfId="1014"/>
    <cellStyle name="Output 2" xfId="1015"/>
    <cellStyle name="Output 3" xfId="1016"/>
    <cellStyle name="Output 4" xfId="1017"/>
    <cellStyle name="Output 5" xfId="1018"/>
    <cellStyle name="Output 6" xfId="1019"/>
    <cellStyle name="Output 7" xfId="1020"/>
    <cellStyle name="Output 8" xfId="1021"/>
    <cellStyle name="Output 9" xfId="1022"/>
    <cellStyle name="Output_10VSAFAS2,3p" xfId="1023"/>
    <cellStyle name="Paprastas_2009_06_PARAISKA_skatinamuju_paslaugu" xfId="1024"/>
    <cellStyle name="Paryškinimas 1" xfId="1025"/>
    <cellStyle name="Paryškinimas 2" xfId="1026"/>
    <cellStyle name="Paryškinimas 3" xfId="1027"/>
    <cellStyle name="Paryškinimas 4" xfId="1028"/>
    <cellStyle name="Paryškinimas 5" xfId="1029"/>
    <cellStyle name="Paryškinimas 6" xfId="1030"/>
    <cellStyle name="Pastaba" xfId="1031"/>
    <cellStyle name="Pavadinimas" xfId="1032"/>
    <cellStyle name="Percent" xfId="1033"/>
    <cellStyle name="SAPBEXaggData" xfId="1034"/>
    <cellStyle name="SAPBEXaggData 2" xfId="1035"/>
    <cellStyle name="SAPBEXaggDataEmph" xfId="1036"/>
    <cellStyle name="SAPBEXaggItem" xfId="1037"/>
    <cellStyle name="SAPBEXaggItem 2" xfId="1038"/>
    <cellStyle name="SAPBEXaggItemX" xfId="1039"/>
    <cellStyle name="SAPBEXchaText" xfId="1040"/>
    <cellStyle name="SAPBEXchaText 2" xfId="1041"/>
    <cellStyle name="SAPBEXexcBad7" xfId="1042"/>
    <cellStyle name="SAPBEXexcBad7 2" xfId="1043"/>
    <cellStyle name="SAPBEXexcBad8" xfId="1044"/>
    <cellStyle name="SAPBEXexcBad8 2" xfId="1045"/>
    <cellStyle name="SAPBEXexcBad9" xfId="1046"/>
    <cellStyle name="SAPBEXexcBad9 2" xfId="1047"/>
    <cellStyle name="SAPBEXexcCritical4" xfId="1048"/>
    <cellStyle name="SAPBEXexcCritical4 2" xfId="1049"/>
    <cellStyle name="SAPBEXexcCritical5" xfId="1050"/>
    <cellStyle name="SAPBEXexcCritical5 2" xfId="1051"/>
    <cellStyle name="SAPBEXexcCritical6" xfId="1052"/>
    <cellStyle name="SAPBEXexcCritical6 2" xfId="1053"/>
    <cellStyle name="SAPBEXexcGood1" xfId="1054"/>
    <cellStyle name="SAPBEXexcGood1 2" xfId="1055"/>
    <cellStyle name="SAPBEXexcGood2" xfId="1056"/>
    <cellStyle name="SAPBEXexcGood2 2" xfId="1057"/>
    <cellStyle name="SAPBEXexcGood3" xfId="1058"/>
    <cellStyle name="SAPBEXexcGood3 2" xfId="1059"/>
    <cellStyle name="SAPBEXfilterDrill" xfId="1060"/>
    <cellStyle name="SAPBEXfilterDrill 2" xfId="1061"/>
    <cellStyle name="SAPBEXfilterItem" xfId="1062"/>
    <cellStyle name="SAPBEXfilterItem 2" xfId="1063"/>
    <cellStyle name="SAPBEXfilterItem 2 2" xfId="1064"/>
    <cellStyle name="SAPBEXfilterItem 2 3" xfId="1065"/>
    <cellStyle name="SAPBEXfilterItem 3" xfId="1066"/>
    <cellStyle name="SAPBEXfilterItem 4" xfId="1067"/>
    <cellStyle name="SAPBEXfilterText" xfId="1068"/>
    <cellStyle name="SAPBEXfilterText 2" xfId="1069"/>
    <cellStyle name="SAPBEXfilterText 2 2" xfId="1070"/>
    <cellStyle name="SAPBEXfilterText 2 3" xfId="1071"/>
    <cellStyle name="SAPBEXfilterText 3" xfId="1072"/>
    <cellStyle name="SAPBEXfilterText 4" xfId="1073"/>
    <cellStyle name="SAPBEXformats" xfId="1074"/>
    <cellStyle name="SAPBEXformats 2" xfId="1075"/>
    <cellStyle name="SAPBEXheaderItem" xfId="1076"/>
    <cellStyle name="SAPBEXheaderItem 2" xfId="1077"/>
    <cellStyle name="SAPBEXheaderText" xfId="1078"/>
    <cellStyle name="SAPBEXheaderText 2" xfId="1079"/>
    <cellStyle name="SAPBEXHLevel0" xfId="1080"/>
    <cellStyle name="SAPBEXHLevel0 2" xfId="1081"/>
    <cellStyle name="SAPBEXHLevel0X" xfId="1082"/>
    <cellStyle name="SAPBEXHLevel0X 2" xfId="1083"/>
    <cellStyle name="SAPBEXHLevel0X 3" xfId="1084"/>
    <cellStyle name="SAPBEXHLevel1" xfId="1085"/>
    <cellStyle name="SAPBEXHLevel1 2" xfId="1086"/>
    <cellStyle name="SAPBEXHLevel1X" xfId="1087"/>
    <cellStyle name="SAPBEXHLevel1X 2" xfId="1088"/>
    <cellStyle name="SAPBEXHLevel1X 3" xfId="1089"/>
    <cellStyle name="SAPBEXHLevel2" xfId="1090"/>
    <cellStyle name="SAPBEXHLevel2 2" xfId="1091"/>
    <cellStyle name="SAPBEXHLevel2X" xfId="1092"/>
    <cellStyle name="SAPBEXHLevel2X 2" xfId="1093"/>
    <cellStyle name="SAPBEXHLevel2X 3" xfId="1094"/>
    <cellStyle name="SAPBEXHLevel3" xfId="1095"/>
    <cellStyle name="SAPBEXHLevel3 2" xfId="1096"/>
    <cellStyle name="SAPBEXHLevel3X" xfId="1097"/>
    <cellStyle name="SAPBEXHLevel3X 2" xfId="1098"/>
    <cellStyle name="SAPBEXHLevel3X 3" xfId="1099"/>
    <cellStyle name="SAPBEXinputData" xfId="1100"/>
    <cellStyle name="SAPBEXinputData 2" xfId="1101"/>
    <cellStyle name="SAPBEXinputData 3" xfId="1102"/>
    <cellStyle name="SAPBEXItemHeader" xfId="1103"/>
    <cellStyle name="SAPBEXresData" xfId="1104"/>
    <cellStyle name="SAPBEXresDataEmph" xfId="1105"/>
    <cellStyle name="SAPBEXresItem" xfId="1106"/>
    <cellStyle name="SAPBEXresItemX" xfId="1107"/>
    <cellStyle name="SAPBEXstdData" xfId="1108"/>
    <cellStyle name="SAPBEXstdData 2" xfId="1109"/>
    <cellStyle name="SAPBEXstdDataEmph" xfId="1110"/>
    <cellStyle name="SAPBEXstdItem" xfId="1111"/>
    <cellStyle name="SAPBEXstdItem 2" xfId="1112"/>
    <cellStyle name="SAPBEXstdItemX" xfId="1113"/>
    <cellStyle name="SAPBEXtitle" xfId="1114"/>
    <cellStyle name="SAPBEXunassignedItem" xfId="1115"/>
    <cellStyle name="SAPBEXunassignedItem 2" xfId="1116"/>
    <cellStyle name="SAPBEXundefined" xfId="1117"/>
    <cellStyle name="Sheet Title" xfId="1118"/>
    <cellStyle name="Skaičiavimas" xfId="1119"/>
    <cellStyle name="Stilius 1" xfId="1120"/>
    <cellStyle name="STYL1 - Style1" xfId="1121"/>
    <cellStyle name="STYL1 - Style1 2" xfId="1122"/>
    <cellStyle name="STYL1 - Style1 3" xfId="1123"/>
    <cellStyle name="Suma" xfId="1124"/>
    <cellStyle name="Susietas langelis" xfId="1125"/>
    <cellStyle name="Table Heading" xfId="1126"/>
    <cellStyle name="Tikrinimo langelis" xfId="1127"/>
    <cellStyle name="Title" xfId="1128"/>
    <cellStyle name="Total" xfId="1129"/>
    <cellStyle name="Total 2" xfId="1130"/>
    <cellStyle name="Total 2 2" xfId="1131"/>
    <cellStyle name="Total 3" xfId="1132"/>
    <cellStyle name="Total 3 2" xfId="1133"/>
    <cellStyle name="Total 4" xfId="1134"/>
    <cellStyle name="Total 4 2" xfId="1135"/>
    <cellStyle name="Total 5" xfId="1136"/>
    <cellStyle name="Total 5 2" xfId="1137"/>
    <cellStyle name="Total 6" xfId="1138"/>
    <cellStyle name="Total 6 2" xfId="1139"/>
    <cellStyle name="Total 7" xfId="1140"/>
    <cellStyle name="Total 7 2" xfId="1141"/>
    <cellStyle name="Total 8" xfId="1142"/>
    <cellStyle name="Total 8 2" xfId="1143"/>
    <cellStyle name="Total 9" xfId="1144"/>
    <cellStyle name="Total 9 2" xfId="1145"/>
    <cellStyle name="Total_10VSAFAS2,3p" xfId="1146"/>
    <cellStyle name="Currency" xfId="1147"/>
    <cellStyle name="Currency [0]" xfId="1148"/>
    <cellStyle name="Warning Text" xfId="1149"/>
    <cellStyle name="Warning Text 2" xfId="1150"/>
    <cellStyle name="Warning Text 3" xfId="1151"/>
    <cellStyle name="Warning Text 4" xfId="1152"/>
    <cellStyle name="Warning Text 5" xfId="1153"/>
    <cellStyle name="Warning Text 6" xfId="1154"/>
    <cellStyle name="Warning Text 7" xfId="1155"/>
    <cellStyle name="Warning Text 8" xfId="1156"/>
    <cellStyle name="Warning Text 9" xfId="1157"/>
    <cellStyle name="Warning Text_10VSAFAS2,3p" xfId="1158"/>
    <cellStyle name="Обычный_FAS_primary docs_MM_SD" xfId="1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view="pageBreakPreview" zoomScaleSheetLayoutView="100" zoomScalePageLayoutView="0" workbookViewId="0" topLeftCell="A52">
      <selection activeCell="F70" sqref="F70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7.7109375" style="30" customWidth="1"/>
    <col min="6" max="6" width="11.8515625" style="31" customWidth="1"/>
    <col min="7" max="7" width="12.8515625" style="31" customWidth="1"/>
    <col min="8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57" t="s">
        <v>0</v>
      </c>
      <c r="F2" s="158"/>
      <c r="G2" s="158"/>
    </row>
    <row r="3" spans="5:7" ht="12.75">
      <c r="E3" s="159" t="s">
        <v>176</v>
      </c>
      <c r="F3" s="160"/>
      <c r="G3" s="160"/>
    </row>
    <row r="5" spans="1:7" ht="12.75">
      <c r="A5" s="150" t="s">
        <v>86</v>
      </c>
      <c r="B5" s="151"/>
      <c r="C5" s="151"/>
      <c r="D5" s="151"/>
      <c r="E5" s="151"/>
      <c r="F5" s="146"/>
      <c r="G5" s="146"/>
    </row>
    <row r="6" spans="1:7" ht="12.75">
      <c r="A6" s="165"/>
      <c r="B6" s="165"/>
      <c r="C6" s="165"/>
      <c r="D6" s="165"/>
      <c r="E6" s="165"/>
      <c r="F6" s="165"/>
      <c r="G6" s="165"/>
    </row>
    <row r="7" spans="1:7" ht="12.75">
      <c r="A7" s="161" t="s">
        <v>209</v>
      </c>
      <c r="B7" s="162"/>
      <c r="C7" s="162"/>
      <c r="D7" s="162"/>
      <c r="E7" s="162"/>
      <c r="F7" s="163"/>
      <c r="G7" s="163"/>
    </row>
    <row r="8" spans="1:7" ht="12.75">
      <c r="A8" s="129" t="s">
        <v>126</v>
      </c>
      <c r="B8" s="164"/>
      <c r="C8" s="164"/>
      <c r="D8" s="164"/>
      <c r="E8" s="164"/>
      <c r="F8" s="146"/>
      <c r="G8" s="146"/>
    </row>
    <row r="9" spans="1:7" ht="12.75" customHeight="1">
      <c r="A9" s="143" t="s">
        <v>210</v>
      </c>
      <c r="B9" s="134"/>
      <c r="C9" s="134"/>
      <c r="D9" s="134"/>
      <c r="E9" s="134"/>
      <c r="F9" s="144"/>
      <c r="G9" s="144"/>
    </row>
    <row r="10" spans="1:7" ht="12.75">
      <c r="A10" s="147" t="s">
        <v>127</v>
      </c>
      <c r="B10" s="148"/>
      <c r="C10" s="148"/>
      <c r="D10" s="148"/>
      <c r="E10" s="148"/>
      <c r="F10" s="149"/>
      <c r="G10" s="149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5" ht="12.75">
      <c r="A12" s="145"/>
      <c r="B12" s="146"/>
      <c r="C12" s="146"/>
      <c r="D12" s="146"/>
      <c r="E12" s="146"/>
    </row>
    <row r="13" spans="1:7" ht="12.75">
      <c r="A13" s="150" t="s">
        <v>2</v>
      </c>
      <c r="B13" s="151"/>
      <c r="C13" s="151"/>
      <c r="D13" s="151"/>
      <c r="E13" s="151"/>
      <c r="F13" s="152"/>
      <c r="G13" s="152"/>
    </row>
    <row r="14" spans="1:7" ht="12.75">
      <c r="A14" s="150" t="s">
        <v>228</v>
      </c>
      <c r="B14" s="151"/>
      <c r="C14" s="151"/>
      <c r="D14" s="151"/>
      <c r="E14" s="151"/>
      <c r="F14" s="152"/>
      <c r="G14" s="152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29" t="s">
        <v>227</v>
      </c>
      <c r="B16" s="153"/>
      <c r="C16" s="153"/>
      <c r="D16" s="153"/>
      <c r="E16" s="153"/>
      <c r="F16" s="130"/>
      <c r="G16" s="130"/>
    </row>
    <row r="17" spans="1:7" ht="12.75">
      <c r="A17" s="129" t="s">
        <v>3</v>
      </c>
      <c r="B17" s="129"/>
      <c r="C17" s="129"/>
      <c r="D17" s="129"/>
      <c r="E17" s="129"/>
      <c r="F17" s="130"/>
      <c r="G17" s="130"/>
    </row>
    <row r="18" spans="1:7" ht="12.75" customHeight="1">
      <c r="A18" s="33"/>
      <c r="B18" s="35"/>
      <c r="C18" s="35"/>
      <c r="D18" s="131" t="s">
        <v>223</v>
      </c>
      <c r="E18" s="131"/>
      <c r="F18" s="131"/>
      <c r="G18" s="131"/>
    </row>
    <row r="19" spans="1:7" ht="67.5" customHeight="1">
      <c r="A19" s="3" t="s">
        <v>175</v>
      </c>
      <c r="B19" s="166" t="s">
        <v>4</v>
      </c>
      <c r="C19" s="167"/>
      <c r="D19" s="168"/>
      <c r="E19" s="37" t="s">
        <v>5</v>
      </c>
      <c r="F19" s="38" t="s">
        <v>6</v>
      </c>
      <c r="G19" s="38" t="s">
        <v>7</v>
      </c>
    </row>
    <row r="20" spans="1:7" s="32" customFormat="1" ht="12.75" customHeight="1">
      <c r="A20" s="38" t="s">
        <v>8</v>
      </c>
      <c r="B20" s="39" t="s">
        <v>9</v>
      </c>
      <c r="C20" s="40"/>
      <c r="D20" s="41"/>
      <c r="E20" s="8">
        <v>1</v>
      </c>
      <c r="F20" s="117">
        <f>F27+F21</f>
        <v>1086988.6800000002</v>
      </c>
      <c r="G20" s="117">
        <f>G27+G21</f>
        <v>1103668.9100000001</v>
      </c>
    </row>
    <row r="21" spans="1:7" s="32" customFormat="1" ht="12.75" customHeight="1">
      <c r="A21" s="44" t="s">
        <v>10</v>
      </c>
      <c r="B21" s="45" t="s">
        <v>11</v>
      </c>
      <c r="C21" s="46"/>
      <c r="D21" s="47"/>
      <c r="E21" s="8"/>
      <c r="F21" s="117">
        <f>F23</f>
        <v>42.75</v>
      </c>
      <c r="G21" s="117">
        <v>0</v>
      </c>
    </row>
    <row r="22" spans="1:7" s="32" customFormat="1" ht="12.75" customHeight="1">
      <c r="A22" s="8" t="s">
        <v>21</v>
      </c>
      <c r="B22" s="9"/>
      <c r="C22" s="25" t="s">
        <v>87</v>
      </c>
      <c r="D22" s="48"/>
      <c r="E22" s="125"/>
      <c r="F22" s="43"/>
      <c r="G22" s="43"/>
    </row>
    <row r="23" spans="1:7" s="32" customFormat="1" ht="12.75" customHeight="1">
      <c r="A23" s="8" t="s">
        <v>22</v>
      </c>
      <c r="B23" s="9"/>
      <c r="C23" s="25" t="s">
        <v>88</v>
      </c>
      <c r="D23" s="26"/>
      <c r="E23" s="116"/>
      <c r="F23" s="118">
        <v>42.75</v>
      </c>
      <c r="G23" s="118"/>
    </row>
    <row r="24" spans="1:7" s="32" customFormat="1" ht="12.75" customHeight="1">
      <c r="A24" s="8" t="s">
        <v>54</v>
      </c>
      <c r="B24" s="9"/>
      <c r="C24" s="25" t="s">
        <v>89</v>
      </c>
      <c r="D24" s="26"/>
      <c r="E24" s="116"/>
      <c r="F24" s="43"/>
      <c r="G24" s="43"/>
    </row>
    <row r="25" spans="1:7" s="32" customFormat="1" ht="12.75" customHeight="1">
      <c r="A25" s="8" t="s">
        <v>90</v>
      </c>
      <c r="B25" s="9"/>
      <c r="C25" s="25" t="s">
        <v>91</v>
      </c>
      <c r="D25" s="26"/>
      <c r="E25" s="44"/>
      <c r="F25" s="43"/>
      <c r="G25" s="43"/>
    </row>
    <row r="26" spans="1:7" s="32" customFormat="1" ht="12.75" customHeight="1">
      <c r="A26" s="50" t="s">
        <v>92</v>
      </c>
      <c r="B26" s="9"/>
      <c r="C26" s="51" t="s">
        <v>93</v>
      </c>
      <c r="D26" s="48"/>
      <c r="E26" s="44"/>
      <c r="F26" s="43"/>
      <c r="G26" s="43"/>
    </row>
    <row r="27" spans="1:7" s="32" customFormat="1" ht="12.75" customHeight="1">
      <c r="A27" s="52" t="s">
        <v>12</v>
      </c>
      <c r="B27" s="53" t="s">
        <v>13</v>
      </c>
      <c r="C27" s="54"/>
      <c r="D27" s="55"/>
      <c r="E27" s="44"/>
      <c r="F27" s="117">
        <f>F29+F32+F37+F35</f>
        <v>1086945.9300000002</v>
      </c>
      <c r="G27" s="117">
        <f>G29+G32+G37+G35</f>
        <v>1103668.9100000001</v>
      </c>
    </row>
    <row r="28" spans="1:7" s="32" customFormat="1" ht="12.75" customHeight="1">
      <c r="A28" s="8" t="s">
        <v>57</v>
      </c>
      <c r="B28" s="9"/>
      <c r="C28" s="25" t="s">
        <v>94</v>
      </c>
      <c r="D28" s="26"/>
      <c r="E28" s="116"/>
      <c r="F28" s="43"/>
      <c r="G28" s="43"/>
    </row>
    <row r="29" spans="1:7" s="32" customFormat="1" ht="12.75" customHeight="1">
      <c r="A29" s="8" t="s">
        <v>59</v>
      </c>
      <c r="B29" s="9"/>
      <c r="C29" s="25" t="s">
        <v>95</v>
      </c>
      <c r="D29" s="26"/>
      <c r="E29" s="116"/>
      <c r="F29" s="118">
        <v>36753.38</v>
      </c>
      <c r="G29" s="118">
        <v>38954.84</v>
      </c>
    </row>
    <row r="30" spans="1:7" s="32" customFormat="1" ht="12.75" customHeight="1">
      <c r="A30" s="8" t="s">
        <v>61</v>
      </c>
      <c r="B30" s="9"/>
      <c r="C30" s="25" t="s">
        <v>96</v>
      </c>
      <c r="D30" s="26"/>
      <c r="E30" s="116"/>
      <c r="F30" s="118"/>
      <c r="G30" s="118"/>
    </row>
    <row r="31" spans="1:7" s="32" customFormat="1" ht="12.75" customHeight="1">
      <c r="A31" s="8" t="s">
        <v>63</v>
      </c>
      <c r="B31" s="9"/>
      <c r="C31" s="25" t="s">
        <v>97</v>
      </c>
      <c r="D31" s="26"/>
      <c r="E31" s="116"/>
      <c r="F31" s="118"/>
      <c r="G31" s="118"/>
    </row>
    <row r="32" spans="1:7" s="32" customFormat="1" ht="12.75" customHeight="1">
      <c r="A32" s="8" t="s">
        <v>65</v>
      </c>
      <c r="B32" s="9"/>
      <c r="C32" s="25" t="s">
        <v>98</v>
      </c>
      <c r="D32" s="26"/>
      <c r="E32" s="116"/>
      <c r="F32" s="118">
        <v>10834.93</v>
      </c>
      <c r="G32" s="118">
        <v>15571.69</v>
      </c>
    </row>
    <row r="33" spans="1:7" s="32" customFormat="1" ht="12.75" customHeight="1">
      <c r="A33" s="8" t="s">
        <v>67</v>
      </c>
      <c r="B33" s="9"/>
      <c r="C33" s="25" t="s">
        <v>99</v>
      </c>
      <c r="D33" s="26"/>
      <c r="E33" s="116"/>
      <c r="F33" s="118"/>
      <c r="G33" s="118"/>
    </row>
    <row r="34" spans="1:7" s="32" customFormat="1" ht="12.75" customHeight="1">
      <c r="A34" s="8" t="s">
        <v>69</v>
      </c>
      <c r="B34" s="9"/>
      <c r="C34" s="25" t="s">
        <v>100</v>
      </c>
      <c r="D34" s="26"/>
      <c r="E34" s="116"/>
      <c r="F34" s="118"/>
      <c r="G34" s="118"/>
    </row>
    <row r="35" spans="1:7" s="32" customFormat="1" ht="12.75" customHeight="1">
      <c r="A35" s="8" t="s">
        <v>71</v>
      </c>
      <c r="B35" s="9"/>
      <c r="C35" s="25" t="s">
        <v>101</v>
      </c>
      <c r="D35" s="26"/>
      <c r="E35" s="116"/>
      <c r="F35" s="118">
        <v>12062.06</v>
      </c>
      <c r="G35" s="118">
        <v>21846.82</v>
      </c>
    </row>
    <row r="36" spans="1:7" s="32" customFormat="1" ht="12.75" customHeight="1">
      <c r="A36" s="8" t="s">
        <v>102</v>
      </c>
      <c r="B36" s="18"/>
      <c r="C36" s="20" t="s">
        <v>128</v>
      </c>
      <c r="D36" s="10"/>
      <c r="E36" s="49"/>
      <c r="F36" s="118"/>
      <c r="G36" s="118"/>
    </row>
    <row r="37" spans="1:7" s="32" customFormat="1" ht="12.75" customHeight="1">
      <c r="A37" s="8" t="s">
        <v>74</v>
      </c>
      <c r="B37" s="9"/>
      <c r="C37" s="25" t="s">
        <v>103</v>
      </c>
      <c r="D37" s="26"/>
      <c r="E37" s="11"/>
      <c r="F37" s="118">
        <v>1027295.56</v>
      </c>
      <c r="G37" s="118">
        <v>1027295.56</v>
      </c>
    </row>
    <row r="38" spans="1:7" s="32" customFormat="1" ht="12.75" customHeight="1">
      <c r="A38" s="44" t="s">
        <v>14</v>
      </c>
      <c r="B38" s="56" t="s">
        <v>15</v>
      </c>
      <c r="C38" s="56"/>
      <c r="D38" s="11"/>
      <c r="E38" s="11"/>
      <c r="F38" s="43"/>
      <c r="G38" s="43"/>
    </row>
    <row r="39" spans="1:7" s="28" customFormat="1" ht="12.75" customHeight="1">
      <c r="A39" s="6" t="s">
        <v>16</v>
      </c>
      <c r="B39" s="7" t="s">
        <v>104</v>
      </c>
      <c r="C39" s="7"/>
      <c r="D39" s="17"/>
      <c r="E39" s="57"/>
      <c r="F39" s="43"/>
      <c r="G39" s="43"/>
    </row>
    <row r="40" spans="1:7" s="32" customFormat="1" ht="12.75" customHeight="1">
      <c r="A40" s="38" t="s">
        <v>17</v>
      </c>
      <c r="B40" s="39" t="s">
        <v>105</v>
      </c>
      <c r="C40" s="40"/>
      <c r="D40" s="41"/>
      <c r="E40" s="49"/>
      <c r="F40" s="43"/>
      <c r="G40" s="43"/>
    </row>
    <row r="41" spans="1:7" s="32" customFormat="1" ht="12.75" customHeight="1">
      <c r="A41" s="3" t="s">
        <v>18</v>
      </c>
      <c r="B41" s="4" t="s">
        <v>19</v>
      </c>
      <c r="C41" s="58"/>
      <c r="D41" s="5"/>
      <c r="E41" s="11"/>
      <c r="F41" s="117">
        <f>F42+F48+F49+F57</f>
        <v>164221.62</v>
      </c>
      <c r="G41" s="117">
        <f>G42+G48+G49+G57</f>
        <v>99100.84999999999</v>
      </c>
    </row>
    <row r="42" spans="1:7" s="32" customFormat="1" ht="12.75" customHeight="1">
      <c r="A42" s="6" t="s">
        <v>10</v>
      </c>
      <c r="B42" s="12" t="s">
        <v>20</v>
      </c>
      <c r="C42" s="15"/>
      <c r="D42" s="13"/>
      <c r="E42" s="11"/>
      <c r="F42" s="43"/>
      <c r="G42" s="43"/>
    </row>
    <row r="43" spans="1:7" s="32" customFormat="1" ht="12.75" customHeight="1">
      <c r="A43" s="14" t="s">
        <v>21</v>
      </c>
      <c r="B43" s="18"/>
      <c r="C43" s="20" t="s">
        <v>106</v>
      </c>
      <c r="D43" s="10"/>
      <c r="E43" s="49"/>
      <c r="F43" s="43"/>
      <c r="G43" s="43"/>
    </row>
    <row r="44" spans="1:7" s="32" customFormat="1" ht="12.75" customHeight="1">
      <c r="A44" s="14" t="s">
        <v>22</v>
      </c>
      <c r="B44" s="18"/>
      <c r="C44" s="20" t="s">
        <v>107</v>
      </c>
      <c r="D44" s="10"/>
      <c r="E44" s="49"/>
      <c r="F44" s="43"/>
      <c r="G44" s="43"/>
    </row>
    <row r="45" spans="1:7" s="32" customFormat="1" ht="12.75">
      <c r="A45" s="14" t="s">
        <v>54</v>
      </c>
      <c r="B45" s="18"/>
      <c r="C45" s="20" t="s">
        <v>108</v>
      </c>
      <c r="D45" s="10"/>
      <c r="E45" s="49"/>
      <c r="F45" s="43"/>
      <c r="G45" s="43"/>
    </row>
    <row r="46" spans="1:7" s="32" customFormat="1" ht="12.75">
      <c r="A46" s="14" t="s">
        <v>90</v>
      </c>
      <c r="B46" s="18"/>
      <c r="C46" s="20" t="s">
        <v>109</v>
      </c>
      <c r="D46" s="10"/>
      <c r="E46" s="49"/>
      <c r="F46" s="43"/>
      <c r="G46" s="43"/>
    </row>
    <row r="47" spans="1:7" s="32" customFormat="1" ht="12.75" customHeight="1">
      <c r="A47" s="14" t="s">
        <v>92</v>
      </c>
      <c r="B47" s="58"/>
      <c r="C47" s="135" t="s">
        <v>23</v>
      </c>
      <c r="D47" s="136"/>
      <c r="E47" s="49"/>
      <c r="F47" s="43"/>
      <c r="G47" s="43"/>
    </row>
    <row r="48" spans="1:7" s="32" customFormat="1" ht="12.75" customHeight="1">
      <c r="A48" s="6" t="s">
        <v>12</v>
      </c>
      <c r="B48" s="21" t="s">
        <v>24</v>
      </c>
      <c r="C48" s="59"/>
      <c r="D48" s="22"/>
      <c r="E48" s="44">
        <v>2</v>
      </c>
      <c r="F48" s="117">
        <v>112026.54</v>
      </c>
      <c r="G48" s="117">
        <v>146.67</v>
      </c>
    </row>
    <row r="49" spans="1:7" s="32" customFormat="1" ht="12.75" customHeight="1">
      <c r="A49" s="6" t="s">
        <v>14</v>
      </c>
      <c r="B49" s="12" t="s">
        <v>25</v>
      </c>
      <c r="C49" s="15"/>
      <c r="D49" s="13"/>
      <c r="E49" s="44"/>
      <c r="F49" s="117">
        <f>F53+F54+F55</f>
        <v>41961.1</v>
      </c>
      <c r="G49" s="117">
        <f>G53+G54</f>
        <v>95502.76</v>
      </c>
    </row>
    <row r="50" spans="1:7" s="32" customFormat="1" ht="12.75" customHeight="1">
      <c r="A50" s="14" t="s">
        <v>26</v>
      </c>
      <c r="B50" s="15"/>
      <c r="C50" s="60" t="s">
        <v>27</v>
      </c>
      <c r="D50" s="16"/>
      <c r="E50" s="44"/>
      <c r="F50" s="118"/>
      <c r="G50" s="118"/>
    </row>
    <row r="51" spans="1:7" s="32" customFormat="1" ht="12.75" customHeight="1">
      <c r="A51" s="61" t="s">
        <v>28</v>
      </c>
      <c r="B51" s="18"/>
      <c r="C51" s="20" t="s">
        <v>29</v>
      </c>
      <c r="D51" s="62"/>
      <c r="E51" s="115"/>
      <c r="F51" s="119"/>
      <c r="G51" s="119"/>
    </row>
    <row r="52" spans="1:7" s="32" customFormat="1" ht="12.75" customHeight="1">
      <c r="A52" s="14" t="s">
        <v>30</v>
      </c>
      <c r="B52" s="18"/>
      <c r="C52" s="20" t="s">
        <v>31</v>
      </c>
      <c r="D52" s="10"/>
      <c r="E52" s="126"/>
      <c r="F52" s="118"/>
      <c r="G52" s="118"/>
    </row>
    <row r="53" spans="1:7" s="32" customFormat="1" ht="12.75" customHeight="1">
      <c r="A53" s="14" t="s">
        <v>32</v>
      </c>
      <c r="B53" s="18"/>
      <c r="C53" s="135" t="s">
        <v>33</v>
      </c>
      <c r="D53" s="136"/>
      <c r="E53" s="126"/>
      <c r="F53" s="118">
        <v>2.83</v>
      </c>
      <c r="G53" s="118">
        <v>3.17</v>
      </c>
    </row>
    <row r="54" spans="1:7" s="32" customFormat="1" ht="12.75" customHeight="1">
      <c r="A54" s="14" t="s">
        <v>34</v>
      </c>
      <c r="B54" s="18"/>
      <c r="C54" s="20" t="s">
        <v>35</v>
      </c>
      <c r="D54" s="10"/>
      <c r="E54" s="126"/>
      <c r="F54" s="118">
        <v>40941.07</v>
      </c>
      <c r="G54" s="118">
        <v>95499.59</v>
      </c>
    </row>
    <row r="55" spans="1:7" s="32" customFormat="1" ht="12.75" customHeight="1">
      <c r="A55" s="14" t="s">
        <v>36</v>
      </c>
      <c r="B55" s="18"/>
      <c r="C55" s="20" t="s">
        <v>37</v>
      </c>
      <c r="D55" s="10"/>
      <c r="E55" s="44"/>
      <c r="F55" s="118">
        <v>1017.2</v>
      </c>
      <c r="G55" s="118"/>
    </row>
    <row r="56" spans="1:7" s="32" customFormat="1" ht="12.75" customHeight="1">
      <c r="A56" s="6" t="s">
        <v>16</v>
      </c>
      <c r="B56" s="7" t="s">
        <v>38</v>
      </c>
      <c r="C56" s="7"/>
      <c r="D56" s="17"/>
      <c r="E56" s="126"/>
      <c r="F56" s="118"/>
      <c r="G56" s="118"/>
    </row>
    <row r="57" spans="1:7" s="32" customFormat="1" ht="12.75" customHeight="1">
      <c r="A57" s="6" t="s">
        <v>39</v>
      </c>
      <c r="B57" s="7" t="s">
        <v>40</v>
      </c>
      <c r="C57" s="7"/>
      <c r="D57" s="17"/>
      <c r="E57" s="44"/>
      <c r="F57" s="117">
        <v>10233.98</v>
      </c>
      <c r="G57" s="117">
        <v>3451.42</v>
      </c>
    </row>
    <row r="58" spans="1:7" s="32" customFormat="1" ht="12.75" customHeight="1">
      <c r="A58" s="44"/>
      <c r="B58" s="53" t="s">
        <v>41</v>
      </c>
      <c r="C58" s="54"/>
      <c r="D58" s="55"/>
      <c r="E58" s="11"/>
      <c r="F58" s="120">
        <f>F20+F41</f>
        <v>1251210.3000000003</v>
      </c>
      <c r="G58" s="120">
        <f>G20+G41</f>
        <v>1202769.7600000002</v>
      </c>
    </row>
    <row r="59" spans="1:7" s="32" customFormat="1" ht="12.75" customHeight="1">
      <c r="A59" s="38" t="s">
        <v>42</v>
      </c>
      <c r="B59" s="39" t="s">
        <v>43</v>
      </c>
      <c r="C59" s="39"/>
      <c r="D59" s="64"/>
      <c r="E59" s="44">
        <v>3</v>
      </c>
      <c r="F59" s="117">
        <f>F60+F61+F62+F63</f>
        <v>1091429.6600000001</v>
      </c>
      <c r="G59" s="117">
        <f>G60+G61+G62+G63</f>
        <v>1107267</v>
      </c>
    </row>
    <row r="60" spans="1:7" s="32" customFormat="1" ht="12.75" customHeight="1">
      <c r="A60" s="44" t="s">
        <v>10</v>
      </c>
      <c r="B60" s="56" t="s">
        <v>44</v>
      </c>
      <c r="C60" s="56"/>
      <c r="D60" s="11"/>
      <c r="E60" s="11"/>
      <c r="F60" s="118">
        <v>75109.08</v>
      </c>
      <c r="G60" s="118">
        <v>72974.17</v>
      </c>
    </row>
    <row r="61" spans="1:7" s="32" customFormat="1" ht="12.75" customHeight="1">
      <c r="A61" s="52" t="s">
        <v>12</v>
      </c>
      <c r="B61" s="53" t="s">
        <v>45</v>
      </c>
      <c r="C61" s="54"/>
      <c r="D61" s="55"/>
      <c r="E61" s="65"/>
      <c r="F61" s="121">
        <v>281282.38</v>
      </c>
      <c r="G61" s="121">
        <v>283508.78</v>
      </c>
    </row>
    <row r="62" spans="1:7" s="32" customFormat="1" ht="12.75" customHeight="1">
      <c r="A62" s="44" t="s">
        <v>14</v>
      </c>
      <c r="B62" s="137" t="s">
        <v>46</v>
      </c>
      <c r="C62" s="138"/>
      <c r="D62" s="139"/>
      <c r="E62" s="11"/>
      <c r="F62" s="118">
        <v>586955.61</v>
      </c>
      <c r="G62" s="118">
        <v>599800.47</v>
      </c>
    </row>
    <row r="63" spans="1:7" s="32" customFormat="1" ht="12.75" customHeight="1">
      <c r="A63" s="44" t="s">
        <v>47</v>
      </c>
      <c r="B63" s="56" t="s">
        <v>48</v>
      </c>
      <c r="C63" s="9"/>
      <c r="D63" s="42"/>
      <c r="E63" s="11"/>
      <c r="F63" s="118">
        <v>148082.59</v>
      </c>
      <c r="G63" s="118">
        <v>150983.58</v>
      </c>
    </row>
    <row r="64" spans="1:7" s="32" customFormat="1" ht="12.75" customHeight="1">
      <c r="A64" s="38" t="s">
        <v>49</v>
      </c>
      <c r="B64" s="39" t="s">
        <v>50</v>
      </c>
      <c r="C64" s="40"/>
      <c r="D64" s="41"/>
      <c r="E64" s="11"/>
      <c r="F64" s="117">
        <f>F69</f>
        <v>158683.73</v>
      </c>
      <c r="G64" s="117">
        <f>G69</f>
        <v>95499.59</v>
      </c>
    </row>
    <row r="65" spans="1:7" s="32" customFormat="1" ht="12.75" customHeight="1">
      <c r="A65" s="44" t="s">
        <v>10</v>
      </c>
      <c r="B65" s="45" t="s">
        <v>51</v>
      </c>
      <c r="C65" s="66"/>
      <c r="D65" s="67"/>
      <c r="E65" s="11"/>
      <c r="F65" s="43"/>
      <c r="G65" s="43"/>
    </row>
    <row r="66" spans="1:7" s="32" customFormat="1" ht="12.75">
      <c r="A66" s="8" t="s">
        <v>21</v>
      </c>
      <c r="B66" s="68"/>
      <c r="C66" s="25" t="s">
        <v>52</v>
      </c>
      <c r="D66" s="69"/>
      <c r="E66" s="63"/>
      <c r="F66" s="43"/>
      <c r="G66" s="43"/>
    </row>
    <row r="67" spans="1:7" s="32" customFormat="1" ht="12.75" customHeight="1">
      <c r="A67" s="8" t="s">
        <v>22</v>
      </c>
      <c r="B67" s="9"/>
      <c r="C67" s="25" t="s">
        <v>53</v>
      </c>
      <c r="D67" s="26"/>
      <c r="E67" s="11"/>
      <c r="F67" s="43"/>
      <c r="G67" s="43"/>
    </row>
    <row r="68" spans="1:7" s="32" customFormat="1" ht="12.75" customHeight="1">
      <c r="A68" s="8" t="s">
        <v>110</v>
      </c>
      <c r="B68" s="9"/>
      <c r="C68" s="25" t="s">
        <v>55</v>
      </c>
      <c r="D68" s="26"/>
      <c r="E68" s="70"/>
      <c r="F68" s="43"/>
      <c r="G68" s="43"/>
    </row>
    <row r="69" spans="1:7" s="2" customFormat="1" ht="12.75" customHeight="1">
      <c r="A69" s="6" t="s">
        <v>12</v>
      </c>
      <c r="B69" s="23" t="s">
        <v>56</v>
      </c>
      <c r="C69" s="71"/>
      <c r="D69" s="24"/>
      <c r="E69" s="6"/>
      <c r="F69" s="122">
        <f>F80+F82+F81+F83</f>
        <v>158683.73</v>
      </c>
      <c r="G69" s="122">
        <f>G80+G82</f>
        <v>95499.59</v>
      </c>
    </row>
    <row r="70" spans="1:7" s="32" customFormat="1" ht="12.75" customHeight="1">
      <c r="A70" s="8" t="s">
        <v>57</v>
      </c>
      <c r="B70" s="9"/>
      <c r="C70" s="25" t="s">
        <v>58</v>
      </c>
      <c r="D70" s="48"/>
      <c r="E70" s="11"/>
      <c r="F70" s="43"/>
      <c r="G70" s="43"/>
    </row>
    <row r="71" spans="1:7" s="32" customFormat="1" ht="12.75" customHeight="1">
      <c r="A71" s="8" t="s">
        <v>59</v>
      </c>
      <c r="B71" s="68"/>
      <c r="C71" s="25" t="s">
        <v>60</v>
      </c>
      <c r="D71" s="69"/>
      <c r="E71" s="63"/>
      <c r="F71" s="43"/>
      <c r="G71" s="43"/>
    </row>
    <row r="72" spans="1:7" s="32" customFormat="1" ht="12.75">
      <c r="A72" s="8" t="s">
        <v>61</v>
      </c>
      <c r="B72" s="68"/>
      <c r="C72" s="25" t="s">
        <v>62</v>
      </c>
      <c r="D72" s="69"/>
      <c r="E72" s="63"/>
      <c r="F72" s="43"/>
      <c r="G72" s="43"/>
    </row>
    <row r="73" spans="1:7" s="32" customFormat="1" ht="12.75">
      <c r="A73" s="72" t="s">
        <v>63</v>
      </c>
      <c r="B73" s="15"/>
      <c r="C73" s="73" t="s">
        <v>64</v>
      </c>
      <c r="D73" s="16"/>
      <c r="E73" s="63"/>
      <c r="F73" s="43"/>
      <c r="G73" s="43"/>
    </row>
    <row r="74" spans="1:7" s="32" customFormat="1" ht="12.75">
      <c r="A74" s="44" t="s">
        <v>65</v>
      </c>
      <c r="B74" s="51"/>
      <c r="C74" s="51" t="s">
        <v>66</v>
      </c>
      <c r="D74" s="48"/>
      <c r="E74" s="74"/>
      <c r="F74" s="43"/>
      <c r="G74" s="43"/>
    </row>
    <row r="75" spans="1:7" s="32" customFormat="1" ht="12.75" customHeight="1">
      <c r="A75" s="75" t="s">
        <v>67</v>
      </c>
      <c r="B75" s="71"/>
      <c r="C75" s="76" t="s">
        <v>68</v>
      </c>
      <c r="D75" s="27"/>
      <c r="E75" s="11"/>
      <c r="F75" s="43"/>
      <c r="G75" s="43"/>
    </row>
    <row r="76" spans="1:7" s="32" customFormat="1" ht="12.75" customHeight="1">
      <c r="A76" s="14" t="s">
        <v>111</v>
      </c>
      <c r="B76" s="18"/>
      <c r="C76" s="62"/>
      <c r="D76" s="10" t="s">
        <v>112</v>
      </c>
      <c r="E76" s="63"/>
      <c r="F76" s="43"/>
      <c r="G76" s="43"/>
    </row>
    <row r="77" spans="1:7" s="32" customFormat="1" ht="12.75" customHeight="1">
      <c r="A77" s="14" t="s">
        <v>113</v>
      </c>
      <c r="B77" s="18"/>
      <c r="C77" s="62"/>
      <c r="D77" s="10" t="s">
        <v>114</v>
      </c>
      <c r="E77" s="49"/>
      <c r="F77" s="43"/>
      <c r="G77" s="43"/>
    </row>
    <row r="78" spans="1:7" s="32" customFormat="1" ht="12.75" customHeight="1">
      <c r="A78" s="14" t="s">
        <v>69</v>
      </c>
      <c r="B78" s="59"/>
      <c r="C78" s="77" t="s">
        <v>70</v>
      </c>
      <c r="D78" s="78"/>
      <c r="E78" s="49"/>
      <c r="F78" s="43"/>
      <c r="G78" s="43"/>
    </row>
    <row r="79" spans="1:7" s="32" customFormat="1" ht="12.75" customHeight="1">
      <c r="A79" s="14" t="s">
        <v>71</v>
      </c>
      <c r="B79" s="79"/>
      <c r="C79" s="20" t="s">
        <v>72</v>
      </c>
      <c r="D79" s="80"/>
      <c r="E79" s="63"/>
      <c r="F79" s="43"/>
      <c r="G79" s="43"/>
    </row>
    <row r="80" spans="1:7" s="32" customFormat="1" ht="12.75" customHeight="1">
      <c r="A80" s="14" t="s">
        <v>102</v>
      </c>
      <c r="B80" s="9"/>
      <c r="C80" s="25" t="s">
        <v>73</v>
      </c>
      <c r="D80" s="26"/>
      <c r="E80" s="63"/>
      <c r="F80" s="118">
        <v>549.03</v>
      </c>
      <c r="G80" s="118">
        <v>16216.76</v>
      </c>
    </row>
    <row r="81" spans="1:7" s="32" customFormat="1" ht="12.75" customHeight="1">
      <c r="A81" s="14" t="s">
        <v>74</v>
      </c>
      <c r="B81" s="9"/>
      <c r="C81" s="25" t="s">
        <v>115</v>
      </c>
      <c r="D81" s="26"/>
      <c r="E81" s="63"/>
      <c r="F81" s="118">
        <v>76.32</v>
      </c>
      <c r="G81" s="118"/>
    </row>
    <row r="82" spans="1:7" s="32" customFormat="1" ht="12.75" customHeight="1">
      <c r="A82" s="8" t="s">
        <v>76</v>
      </c>
      <c r="B82" s="18"/>
      <c r="C82" s="20" t="s">
        <v>75</v>
      </c>
      <c r="D82" s="10"/>
      <c r="E82" s="63"/>
      <c r="F82" s="43">
        <v>45746.83</v>
      </c>
      <c r="G82" s="43">
        <v>79282.83</v>
      </c>
    </row>
    <row r="83" spans="1:7" s="32" customFormat="1" ht="12.75" customHeight="1">
      <c r="A83" s="8" t="s">
        <v>116</v>
      </c>
      <c r="B83" s="9"/>
      <c r="C83" s="25" t="s">
        <v>77</v>
      </c>
      <c r="D83" s="26"/>
      <c r="E83" s="70"/>
      <c r="F83" s="43">
        <v>112311.55</v>
      </c>
      <c r="G83" s="43"/>
    </row>
    <row r="84" spans="1:7" s="32" customFormat="1" ht="12.75" customHeight="1">
      <c r="A84" s="38" t="s">
        <v>78</v>
      </c>
      <c r="B84" s="81" t="s">
        <v>79</v>
      </c>
      <c r="C84" s="82"/>
      <c r="D84" s="83"/>
      <c r="E84" s="70"/>
      <c r="F84" s="117">
        <f>F90</f>
        <v>1096.91</v>
      </c>
      <c r="G84" s="117">
        <f>G90</f>
        <v>3.170000000000016</v>
      </c>
    </row>
    <row r="85" spans="1:7" s="32" customFormat="1" ht="12.75" customHeight="1">
      <c r="A85" s="44" t="s">
        <v>10</v>
      </c>
      <c r="B85" s="56" t="s">
        <v>117</v>
      </c>
      <c r="C85" s="9"/>
      <c r="D85" s="42"/>
      <c r="E85" s="70"/>
      <c r="F85" s="43"/>
      <c r="G85" s="43"/>
    </row>
    <row r="86" spans="1:7" s="32" customFormat="1" ht="12.75" customHeight="1">
      <c r="A86" s="44" t="s">
        <v>12</v>
      </c>
      <c r="B86" s="45" t="s">
        <v>80</v>
      </c>
      <c r="C86" s="66"/>
      <c r="D86" s="67"/>
      <c r="E86" s="11"/>
      <c r="F86" s="43"/>
      <c r="G86" s="43"/>
    </row>
    <row r="87" spans="1:7" s="32" customFormat="1" ht="12.75" customHeight="1">
      <c r="A87" s="8" t="s">
        <v>57</v>
      </c>
      <c r="B87" s="9"/>
      <c r="C87" s="25" t="s">
        <v>118</v>
      </c>
      <c r="D87" s="26"/>
      <c r="E87" s="11"/>
      <c r="F87" s="43"/>
      <c r="G87" s="43"/>
    </row>
    <row r="88" spans="1:7" s="32" customFormat="1" ht="12.75" customHeight="1">
      <c r="A88" s="8" t="s">
        <v>59</v>
      </c>
      <c r="B88" s="9"/>
      <c r="C88" s="25" t="s">
        <v>119</v>
      </c>
      <c r="D88" s="26"/>
      <c r="E88" s="11"/>
      <c r="F88" s="43"/>
      <c r="G88" s="43"/>
    </row>
    <row r="89" spans="1:7" s="32" customFormat="1" ht="12.75" customHeight="1">
      <c r="A89" s="6" t="s">
        <v>14</v>
      </c>
      <c r="B89" s="62" t="s">
        <v>81</v>
      </c>
      <c r="C89" s="62"/>
      <c r="D89" s="19"/>
      <c r="E89" s="11"/>
      <c r="F89" s="43"/>
      <c r="G89" s="43"/>
    </row>
    <row r="90" spans="1:7" s="32" customFormat="1" ht="12.75" customHeight="1">
      <c r="A90" s="52" t="s">
        <v>16</v>
      </c>
      <c r="B90" s="53" t="s">
        <v>82</v>
      </c>
      <c r="C90" s="54"/>
      <c r="D90" s="55"/>
      <c r="E90" s="11"/>
      <c r="F90" s="117">
        <f>F91+F92</f>
        <v>1096.91</v>
      </c>
      <c r="G90" s="117">
        <f>G91+G92</f>
        <v>3.170000000000016</v>
      </c>
    </row>
    <row r="91" spans="1:7" s="32" customFormat="1" ht="12.75" customHeight="1">
      <c r="A91" s="8" t="s">
        <v>120</v>
      </c>
      <c r="B91" s="40"/>
      <c r="C91" s="25" t="s">
        <v>83</v>
      </c>
      <c r="D91" s="84"/>
      <c r="E91" s="49"/>
      <c r="F91" s="118">
        <v>1093.74</v>
      </c>
      <c r="G91" s="118">
        <v>-351.49</v>
      </c>
    </row>
    <row r="92" spans="1:7" s="32" customFormat="1" ht="12.75" customHeight="1">
      <c r="A92" s="8" t="s">
        <v>121</v>
      </c>
      <c r="B92" s="40"/>
      <c r="C92" s="25" t="s">
        <v>84</v>
      </c>
      <c r="D92" s="84"/>
      <c r="E92" s="49"/>
      <c r="F92" s="118">
        <v>3.17</v>
      </c>
      <c r="G92" s="118">
        <v>354.66</v>
      </c>
    </row>
    <row r="93" spans="1:7" s="32" customFormat="1" ht="12.75" customHeight="1">
      <c r="A93" s="38" t="s">
        <v>122</v>
      </c>
      <c r="B93" s="81" t="s">
        <v>123</v>
      </c>
      <c r="C93" s="83"/>
      <c r="D93" s="83"/>
      <c r="E93" s="49"/>
      <c r="F93" s="43"/>
      <c r="G93" s="43"/>
    </row>
    <row r="94" spans="1:7" s="32" customFormat="1" ht="25.5" customHeight="1">
      <c r="A94" s="38"/>
      <c r="B94" s="140" t="s">
        <v>124</v>
      </c>
      <c r="C94" s="141"/>
      <c r="D94" s="136"/>
      <c r="E94" s="11"/>
      <c r="F94" s="120">
        <f>F59+F64+F84</f>
        <v>1251210.3</v>
      </c>
      <c r="G94" s="120">
        <f>G59+G64+G84</f>
        <v>1202769.76</v>
      </c>
    </row>
    <row r="95" spans="1:7" s="32" customFormat="1" ht="12.75">
      <c r="A95" s="85"/>
      <c r="B95" s="86"/>
      <c r="C95" s="86"/>
      <c r="D95" s="86"/>
      <c r="E95" s="86"/>
      <c r="F95" s="30"/>
      <c r="G95" s="30"/>
    </row>
    <row r="96" spans="1:7" s="32" customFormat="1" ht="12.75" customHeight="1">
      <c r="A96" s="142" t="s">
        <v>224</v>
      </c>
      <c r="B96" s="142"/>
      <c r="C96" s="142"/>
      <c r="D96" s="142"/>
      <c r="E96" s="142"/>
      <c r="F96" s="134" t="s">
        <v>225</v>
      </c>
      <c r="G96" s="134"/>
    </row>
    <row r="97" spans="1:7" s="32" customFormat="1" ht="12.75">
      <c r="A97" s="128" t="s">
        <v>213</v>
      </c>
      <c r="B97" s="128"/>
      <c r="C97" s="128"/>
      <c r="D97" s="128"/>
      <c r="E97" s="128"/>
      <c r="F97" s="129" t="s">
        <v>85</v>
      </c>
      <c r="G97" s="129"/>
    </row>
    <row r="98" spans="1:7" s="32" customFormat="1" ht="12.75">
      <c r="A98" s="132" t="s">
        <v>212</v>
      </c>
      <c r="B98" s="133"/>
      <c r="C98" s="133"/>
      <c r="D98" s="133"/>
      <c r="E98" s="87"/>
      <c r="F98" s="35"/>
      <c r="G98" s="35"/>
    </row>
    <row r="99" spans="1:7" s="32" customFormat="1" ht="12.75">
      <c r="A99" s="89"/>
      <c r="B99" s="88"/>
      <c r="C99" s="88"/>
      <c r="D99" s="88"/>
      <c r="E99" s="87"/>
      <c r="F99" s="35"/>
      <c r="G99" s="35"/>
    </row>
    <row r="100" spans="1:7" s="32" customFormat="1" ht="12.75">
      <c r="A100" s="154" t="s">
        <v>125</v>
      </c>
      <c r="B100" s="154"/>
      <c r="C100" s="154"/>
      <c r="D100" s="154"/>
      <c r="E100" s="154"/>
      <c r="F100" s="155" t="s">
        <v>211</v>
      </c>
      <c r="G100" s="155"/>
    </row>
    <row r="101" spans="1:7" s="32" customFormat="1" ht="12.75" customHeight="1">
      <c r="A101" s="156" t="s">
        <v>214</v>
      </c>
      <c r="B101" s="156"/>
      <c r="C101" s="156"/>
      <c r="D101" s="156"/>
      <c r="E101" s="156"/>
      <c r="F101" s="147" t="s">
        <v>85</v>
      </c>
      <c r="G101" s="147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3937007874015748" right="0.1968503937007874" top="0.6692913385826772" bottom="0.2362204724409449" header="0.31496062992125984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25">
      <selection activeCell="I52" sqref="I52"/>
    </sheetView>
  </sheetViews>
  <sheetFormatPr defaultColWidth="9.140625" defaultRowHeight="12.75"/>
  <cols>
    <col min="1" max="1" width="8.00390625" style="90" customWidth="1"/>
    <col min="2" max="2" width="1.57421875" style="90" hidden="1" customWidth="1"/>
    <col min="3" max="3" width="30.140625" style="90" customWidth="1"/>
    <col min="4" max="4" width="18.28125" style="90" customWidth="1"/>
    <col min="5" max="5" width="0" style="90" hidden="1" customWidth="1"/>
    <col min="6" max="6" width="11.7109375" style="90" customWidth="1"/>
    <col min="7" max="7" width="13.8515625" style="90" customWidth="1"/>
    <col min="8" max="9" width="13.140625" style="90" customWidth="1"/>
    <col min="10" max="16384" width="9.140625" style="90" customWidth="1"/>
  </cols>
  <sheetData>
    <row r="1" spans="7:8" ht="12.75">
      <c r="G1" s="91"/>
      <c r="H1" s="91"/>
    </row>
    <row r="2" spans="4:9" ht="15.75">
      <c r="D2" s="109"/>
      <c r="G2" s="92" t="s">
        <v>130</v>
      </c>
      <c r="H2" s="93"/>
      <c r="I2" s="93"/>
    </row>
    <row r="3" spans="7:9" ht="15.75">
      <c r="G3" s="92" t="s">
        <v>176</v>
      </c>
      <c r="H3" s="93"/>
      <c r="I3" s="93"/>
    </row>
    <row r="5" spans="1:9" ht="15.75">
      <c r="A5" s="188" t="s">
        <v>215</v>
      </c>
      <c r="B5" s="187"/>
      <c r="C5" s="187"/>
      <c r="D5" s="187"/>
      <c r="E5" s="187"/>
      <c r="F5" s="187"/>
      <c r="G5" s="187"/>
      <c r="H5" s="187"/>
      <c r="I5" s="187"/>
    </row>
    <row r="6" spans="1:9" ht="15.75">
      <c r="A6" s="189" t="s">
        <v>131</v>
      </c>
      <c r="B6" s="187"/>
      <c r="C6" s="187"/>
      <c r="D6" s="187"/>
      <c r="E6" s="187"/>
      <c r="F6" s="187"/>
      <c r="G6" s="187"/>
      <c r="H6" s="187"/>
      <c r="I6" s="187"/>
    </row>
    <row r="7" spans="1:9" ht="15.75">
      <c r="A7" s="190" t="s">
        <v>209</v>
      </c>
      <c r="B7" s="191"/>
      <c r="C7" s="191"/>
      <c r="D7" s="191"/>
      <c r="E7" s="191"/>
      <c r="F7" s="191"/>
      <c r="G7" s="191"/>
      <c r="H7" s="191"/>
      <c r="I7" s="191"/>
    </row>
    <row r="8" spans="1:9" ht="15">
      <c r="A8" s="186" t="s">
        <v>1</v>
      </c>
      <c r="B8" s="183"/>
      <c r="C8" s="183"/>
      <c r="D8" s="183"/>
      <c r="E8" s="183"/>
      <c r="F8" s="183"/>
      <c r="G8" s="183"/>
      <c r="H8" s="183"/>
      <c r="I8" s="183"/>
    </row>
    <row r="9" spans="1:9" ht="15">
      <c r="A9" s="192" t="s">
        <v>210</v>
      </c>
      <c r="B9" s="193"/>
      <c r="C9" s="193"/>
      <c r="D9" s="193"/>
      <c r="E9" s="193"/>
      <c r="F9" s="193"/>
      <c r="G9" s="193"/>
      <c r="H9" s="193"/>
      <c r="I9" s="193"/>
    </row>
    <row r="10" spans="1:9" ht="15">
      <c r="A10" s="186" t="s">
        <v>203</v>
      </c>
      <c r="B10" s="183"/>
      <c r="C10" s="183"/>
      <c r="D10" s="183"/>
      <c r="E10" s="183"/>
      <c r="F10" s="183"/>
      <c r="G10" s="183"/>
      <c r="H10" s="183"/>
      <c r="I10" s="183"/>
    </row>
    <row r="11" spans="1:9" ht="15">
      <c r="A11" s="186" t="s">
        <v>204</v>
      </c>
      <c r="B11" s="187"/>
      <c r="C11" s="187"/>
      <c r="D11" s="187"/>
      <c r="E11" s="187"/>
      <c r="F11" s="187"/>
      <c r="G11" s="187"/>
      <c r="H11" s="187"/>
      <c r="I11" s="187"/>
    </row>
    <row r="12" spans="1:9" ht="15">
      <c r="A12" s="182"/>
      <c r="B12" s="183"/>
      <c r="C12" s="183"/>
      <c r="D12" s="183"/>
      <c r="E12" s="183"/>
      <c r="F12" s="183"/>
      <c r="G12" s="183"/>
      <c r="H12" s="183"/>
      <c r="I12" s="183"/>
    </row>
    <row r="13" spans="1:9" ht="15">
      <c r="A13" s="184" t="s">
        <v>132</v>
      </c>
      <c r="B13" s="185"/>
      <c r="C13" s="185"/>
      <c r="D13" s="185"/>
      <c r="E13" s="185"/>
      <c r="F13" s="185"/>
      <c r="G13" s="185"/>
      <c r="H13" s="185"/>
      <c r="I13" s="185"/>
    </row>
    <row r="14" spans="1:9" ht="15">
      <c r="A14" s="186"/>
      <c r="B14" s="183"/>
      <c r="C14" s="183"/>
      <c r="D14" s="183"/>
      <c r="E14" s="183"/>
      <c r="F14" s="183"/>
      <c r="G14" s="183"/>
      <c r="H14" s="183"/>
      <c r="I14" s="183"/>
    </row>
    <row r="15" spans="1:9" ht="15">
      <c r="A15" s="184" t="s">
        <v>228</v>
      </c>
      <c r="B15" s="185"/>
      <c r="C15" s="185"/>
      <c r="D15" s="185"/>
      <c r="E15" s="185"/>
      <c r="F15" s="185"/>
      <c r="G15" s="185"/>
      <c r="H15" s="185"/>
      <c r="I15" s="185"/>
    </row>
    <row r="16" spans="1:9" ht="9.75" customHeight="1">
      <c r="A16" s="94"/>
      <c r="B16" s="95"/>
      <c r="C16" s="95"/>
      <c r="D16" s="95"/>
      <c r="E16" s="95"/>
      <c r="F16" s="95"/>
      <c r="G16" s="95"/>
      <c r="H16" s="95"/>
      <c r="I16" s="95"/>
    </row>
    <row r="17" spans="1:9" ht="15">
      <c r="A17" s="186" t="s">
        <v>229</v>
      </c>
      <c r="B17" s="183"/>
      <c r="C17" s="183"/>
      <c r="D17" s="183"/>
      <c r="E17" s="183"/>
      <c r="F17" s="183"/>
      <c r="G17" s="183"/>
      <c r="H17" s="183"/>
      <c r="I17" s="183"/>
    </row>
    <row r="18" spans="1:9" ht="15">
      <c r="A18" s="186" t="s">
        <v>3</v>
      </c>
      <c r="B18" s="183"/>
      <c r="C18" s="183"/>
      <c r="D18" s="183"/>
      <c r="E18" s="183"/>
      <c r="F18" s="183"/>
      <c r="G18" s="183"/>
      <c r="H18" s="183"/>
      <c r="I18" s="183"/>
    </row>
    <row r="19" spans="1:9" s="95" customFormat="1" ht="15">
      <c r="A19" s="194" t="s">
        <v>226</v>
      </c>
      <c r="B19" s="183"/>
      <c r="C19" s="183"/>
      <c r="D19" s="183"/>
      <c r="E19" s="183"/>
      <c r="F19" s="183"/>
      <c r="G19" s="183"/>
      <c r="H19" s="183"/>
      <c r="I19" s="183"/>
    </row>
    <row r="20" spans="1:9" s="110" customFormat="1" ht="49.5" customHeight="1">
      <c r="A20" s="202" t="s">
        <v>175</v>
      </c>
      <c r="B20" s="202"/>
      <c r="C20" s="202" t="s">
        <v>4</v>
      </c>
      <c r="D20" s="180"/>
      <c r="E20" s="180"/>
      <c r="F20" s="180"/>
      <c r="G20" s="96" t="s">
        <v>133</v>
      </c>
      <c r="H20" s="96" t="s">
        <v>134</v>
      </c>
      <c r="I20" s="96" t="s">
        <v>135</v>
      </c>
    </row>
    <row r="21" spans="1:9" ht="15.75">
      <c r="A21" s="98" t="s">
        <v>8</v>
      </c>
      <c r="B21" s="101" t="s">
        <v>136</v>
      </c>
      <c r="C21" s="181" t="s">
        <v>136</v>
      </c>
      <c r="D21" s="203"/>
      <c r="E21" s="203"/>
      <c r="F21" s="203"/>
      <c r="G21" s="101"/>
      <c r="H21" s="123">
        <f>H22+H28</f>
        <v>610858.34</v>
      </c>
      <c r="I21" s="123">
        <f>I22+I28</f>
        <v>628396.6</v>
      </c>
    </row>
    <row r="22" spans="1:9" ht="15.75">
      <c r="A22" s="100" t="s">
        <v>10</v>
      </c>
      <c r="B22" s="112" t="s">
        <v>137</v>
      </c>
      <c r="C22" s="177" t="s">
        <v>137</v>
      </c>
      <c r="D22" s="177"/>
      <c r="E22" s="177"/>
      <c r="F22" s="177"/>
      <c r="G22" s="112"/>
      <c r="H22" s="123">
        <f>H23+H24+H25+H26</f>
        <v>610858.34</v>
      </c>
      <c r="I22" s="123">
        <f>I23+I24+I25+I26</f>
        <v>628396.6</v>
      </c>
    </row>
    <row r="23" spans="1:9" ht="15.75">
      <c r="A23" s="100" t="s">
        <v>205</v>
      </c>
      <c r="B23" s="112" t="s">
        <v>44</v>
      </c>
      <c r="C23" s="177" t="s">
        <v>44</v>
      </c>
      <c r="D23" s="177"/>
      <c r="E23" s="177"/>
      <c r="F23" s="177"/>
      <c r="G23" s="112"/>
      <c r="H23" s="124">
        <v>480709.4</v>
      </c>
      <c r="I23" s="124">
        <v>476438.45</v>
      </c>
    </row>
    <row r="24" spans="1:9" ht="15.75">
      <c r="A24" s="100" t="s">
        <v>206</v>
      </c>
      <c r="B24" s="99" t="s">
        <v>207</v>
      </c>
      <c r="C24" s="179" t="s">
        <v>207</v>
      </c>
      <c r="D24" s="179"/>
      <c r="E24" s="179"/>
      <c r="F24" s="179"/>
      <c r="G24" s="99"/>
      <c r="H24" s="124">
        <v>100685.16</v>
      </c>
      <c r="I24" s="124">
        <v>117758.54</v>
      </c>
    </row>
    <row r="25" spans="1:9" ht="15.75">
      <c r="A25" s="100" t="s">
        <v>208</v>
      </c>
      <c r="B25" s="112" t="s">
        <v>160</v>
      </c>
      <c r="C25" s="179" t="s">
        <v>160</v>
      </c>
      <c r="D25" s="179"/>
      <c r="E25" s="179"/>
      <c r="F25" s="179"/>
      <c r="G25" s="112"/>
      <c r="H25" s="124">
        <v>24519.45</v>
      </c>
      <c r="I25" s="124">
        <v>27895.79</v>
      </c>
    </row>
    <row r="26" spans="1:9" ht="15.75">
      <c r="A26" s="100" t="s">
        <v>161</v>
      </c>
      <c r="B26" s="99" t="s">
        <v>162</v>
      </c>
      <c r="C26" s="179" t="s">
        <v>162</v>
      </c>
      <c r="D26" s="179"/>
      <c r="E26" s="179"/>
      <c r="F26" s="179"/>
      <c r="G26" s="99"/>
      <c r="H26" s="124">
        <v>4944.33</v>
      </c>
      <c r="I26" s="124">
        <v>6303.82</v>
      </c>
    </row>
    <row r="27" spans="1:9" ht="15.75">
      <c r="A27" s="100" t="s">
        <v>12</v>
      </c>
      <c r="B27" s="112" t="s">
        <v>138</v>
      </c>
      <c r="C27" s="179" t="s">
        <v>138</v>
      </c>
      <c r="D27" s="179"/>
      <c r="E27" s="179"/>
      <c r="F27" s="179"/>
      <c r="G27" s="112"/>
      <c r="H27" s="123"/>
      <c r="I27" s="123"/>
    </row>
    <row r="28" spans="1:9" ht="15.75">
      <c r="A28" s="100" t="s">
        <v>14</v>
      </c>
      <c r="B28" s="112" t="s">
        <v>139</v>
      </c>
      <c r="C28" s="179" t="s">
        <v>139</v>
      </c>
      <c r="D28" s="179"/>
      <c r="E28" s="179"/>
      <c r="F28" s="179"/>
      <c r="G28" s="112"/>
      <c r="H28" s="123">
        <v>0</v>
      </c>
      <c r="I28" s="123">
        <v>0</v>
      </c>
    </row>
    <row r="29" spans="1:9" ht="15.75">
      <c r="A29" s="100" t="s">
        <v>140</v>
      </c>
      <c r="B29" s="99" t="s">
        <v>141</v>
      </c>
      <c r="C29" s="179" t="s">
        <v>141</v>
      </c>
      <c r="D29" s="179"/>
      <c r="E29" s="179"/>
      <c r="F29" s="179"/>
      <c r="G29" s="99"/>
      <c r="H29" s="123"/>
      <c r="I29" s="123"/>
    </row>
    <row r="30" spans="1:9" ht="15.75">
      <c r="A30" s="100" t="s">
        <v>142</v>
      </c>
      <c r="B30" s="99" t="s">
        <v>143</v>
      </c>
      <c r="C30" s="179" t="s">
        <v>143</v>
      </c>
      <c r="D30" s="179"/>
      <c r="E30" s="179"/>
      <c r="F30" s="179"/>
      <c r="G30" s="99"/>
      <c r="H30" s="123"/>
      <c r="I30" s="123"/>
    </row>
    <row r="31" spans="1:9" ht="15.75">
      <c r="A31" s="98" t="s">
        <v>17</v>
      </c>
      <c r="B31" s="101" t="s">
        <v>144</v>
      </c>
      <c r="C31" s="181" t="s">
        <v>144</v>
      </c>
      <c r="D31" s="181"/>
      <c r="E31" s="181"/>
      <c r="F31" s="181"/>
      <c r="G31" s="101"/>
      <c r="H31" s="123">
        <f>SUM(H32:H44)</f>
        <v>611659.71</v>
      </c>
      <c r="I31" s="123">
        <f>SUM(I32:I44)</f>
        <v>629914.7200000001</v>
      </c>
    </row>
    <row r="32" spans="1:9" ht="15.75">
      <c r="A32" s="100" t="s">
        <v>10</v>
      </c>
      <c r="B32" s="112" t="s">
        <v>163</v>
      </c>
      <c r="C32" s="179" t="s">
        <v>164</v>
      </c>
      <c r="D32" s="178"/>
      <c r="E32" s="178"/>
      <c r="F32" s="178"/>
      <c r="G32" s="112"/>
      <c r="H32" s="124">
        <v>524661.26</v>
      </c>
      <c r="I32" s="124">
        <v>526396.12</v>
      </c>
    </row>
    <row r="33" spans="1:9" ht="15.75">
      <c r="A33" s="100" t="s">
        <v>12</v>
      </c>
      <c r="B33" s="112" t="s">
        <v>165</v>
      </c>
      <c r="C33" s="179" t="s">
        <v>166</v>
      </c>
      <c r="D33" s="178"/>
      <c r="E33" s="178"/>
      <c r="F33" s="178"/>
      <c r="G33" s="127">
        <v>1</v>
      </c>
      <c r="H33" s="124">
        <v>19879.82</v>
      </c>
      <c r="I33" s="124">
        <v>28854.78</v>
      </c>
    </row>
    <row r="34" spans="1:9" ht="15.75">
      <c r="A34" s="100" t="s">
        <v>14</v>
      </c>
      <c r="B34" s="112" t="s">
        <v>167</v>
      </c>
      <c r="C34" s="179" t="s">
        <v>168</v>
      </c>
      <c r="D34" s="178"/>
      <c r="E34" s="178"/>
      <c r="F34" s="178"/>
      <c r="G34" s="112"/>
      <c r="H34" s="124">
        <v>32719.22</v>
      </c>
      <c r="I34" s="124">
        <v>38605.55</v>
      </c>
    </row>
    <row r="35" spans="1:9" ht="15.75">
      <c r="A35" s="100" t="s">
        <v>16</v>
      </c>
      <c r="B35" s="112" t="s">
        <v>169</v>
      </c>
      <c r="C35" s="177" t="s">
        <v>170</v>
      </c>
      <c r="D35" s="178"/>
      <c r="E35" s="178"/>
      <c r="F35" s="178"/>
      <c r="G35" s="112"/>
      <c r="H35" s="124">
        <v>607.82</v>
      </c>
      <c r="I35" s="124">
        <v>6605.62</v>
      </c>
    </row>
    <row r="36" spans="1:9" ht="15.75">
      <c r="A36" s="100" t="s">
        <v>39</v>
      </c>
      <c r="B36" s="112" t="s">
        <v>171</v>
      </c>
      <c r="C36" s="177" t="s">
        <v>172</v>
      </c>
      <c r="D36" s="178"/>
      <c r="E36" s="178"/>
      <c r="F36" s="178"/>
      <c r="G36" s="112"/>
      <c r="H36" s="124"/>
      <c r="I36" s="124"/>
    </row>
    <row r="37" spans="1:9" ht="15.75">
      <c r="A37" s="100" t="s">
        <v>173</v>
      </c>
      <c r="B37" s="112" t="s">
        <v>174</v>
      </c>
      <c r="C37" s="177" t="s">
        <v>177</v>
      </c>
      <c r="D37" s="178"/>
      <c r="E37" s="178"/>
      <c r="F37" s="178"/>
      <c r="G37" s="112"/>
      <c r="H37" s="124">
        <v>897.92</v>
      </c>
      <c r="I37" s="124">
        <v>2371.99</v>
      </c>
    </row>
    <row r="38" spans="1:9" ht="15.75">
      <c r="A38" s="100" t="s">
        <v>178</v>
      </c>
      <c r="B38" s="112" t="s">
        <v>179</v>
      </c>
      <c r="C38" s="177" t="s">
        <v>180</v>
      </c>
      <c r="D38" s="178"/>
      <c r="E38" s="178"/>
      <c r="F38" s="178"/>
      <c r="G38" s="112"/>
      <c r="H38" s="124"/>
      <c r="I38" s="124"/>
    </row>
    <row r="39" spans="1:9" ht="15.75">
      <c r="A39" s="100" t="s">
        <v>181</v>
      </c>
      <c r="B39" s="112" t="s">
        <v>145</v>
      </c>
      <c r="C39" s="179" t="s">
        <v>145</v>
      </c>
      <c r="D39" s="178"/>
      <c r="E39" s="178"/>
      <c r="F39" s="178"/>
      <c r="G39" s="112"/>
      <c r="H39" s="124"/>
      <c r="I39" s="124"/>
    </row>
    <row r="40" spans="1:9" ht="15.75">
      <c r="A40" s="100" t="s">
        <v>182</v>
      </c>
      <c r="B40" s="112" t="s">
        <v>183</v>
      </c>
      <c r="C40" s="177" t="s">
        <v>183</v>
      </c>
      <c r="D40" s="178"/>
      <c r="E40" s="178"/>
      <c r="F40" s="178"/>
      <c r="G40" s="112"/>
      <c r="H40" s="124">
        <v>18180.54</v>
      </c>
      <c r="I40" s="124">
        <v>7871.38</v>
      </c>
    </row>
    <row r="41" spans="1:9" ht="15.75" customHeight="1">
      <c r="A41" s="100" t="s">
        <v>184</v>
      </c>
      <c r="B41" s="112" t="s">
        <v>185</v>
      </c>
      <c r="C41" s="179" t="s">
        <v>146</v>
      </c>
      <c r="D41" s="180"/>
      <c r="E41" s="180"/>
      <c r="F41" s="180"/>
      <c r="G41" s="112"/>
      <c r="H41" s="124">
        <v>9807.89</v>
      </c>
      <c r="I41" s="124">
        <v>11486.65</v>
      </c>
    </row>
    <row r="42" spans="1:9" ht="15.75" customHeight="1">
      <c r="A42" s="100" t="s">
        <v>186</v>
      </c>
      <c r="B42" s="112" t="s">
        <v>187</v>
      </c>
      <c r="C42" s="179" t="s">
        <v>188</v>
      </c>
      <c r="D42" s="178"/>
      <c r="E42" s="178"/>
      <c r="F42" s="178"/>
      <c r="G42" s="112"/>
      <c r="H42" s="124">
        <v>192.65</v>
      </c>
      <c r="I42" s="124">
        <v>219.22</v>
      </c>
    </row>
    <row r="43" spans="1:9" ht="15.75">
      <c r="A43" s="100" t="s">
        <v>189</v>
      </c>
      <c r="B43" s="112" t="s">
        <v>190</v>
      </c>
      <c r="C43" s="179" t="s">
        <v>147</v>
      </c>
      <c r="D43" s="178"/>
      <c r="E43" s="178"/>
      <c r="F43" s="178"/>
      <c r="G43" s="112"/>
      <c r="H43" s="124"/>
      <c r="I43" s="124"/>
    </row>
    <row r="44" spans="1:9" ht="15.75">
      <c r="A44" s="100" t="s">
        <v>191</v>
      </c>
      <c r="B44" s="112" t="s">
        <v>192</v>
      </c>
      <c r="C44" s="179" t="s">
        <v>193</v>
      </c>
      <c r="D44" s="178"/>
      <c r="E44" s="178"/>
      <c r="F44" s="178"/>
      <c r="G44" s="112"/>
      <c r="H44" s="124">
        <v>4712.59</v>
      </c>
      <c r="I44" s="124">
        <v>7503.41</v>
      </c>
    </row>
    <row r="45" spans="1:9" ht="15.75">
      <c r="A45" s="100" t="s">
        <v>194</v>
      </c>
      <c r="B45" s="112" t="s">
        <v>195</v>
      </c>
      <c r="C45" s="195" t="s">
        <v>148</v>
      </c>
      <c r="D45" s="196"/>
      <c r="E45" s="196"/>
      <c r="F45" s="197"/>
      <c r="G45" s="112"/>
      <c r="H45" s="124"/>
      <c r="I45" s="124"/>
    </row>
    <row r="46" spans="1:9" ht="15.75">
      <c r="A46" s="101" t="s">
        <v>18</v>
      </c>
      <c r="B46" s="102" t="s">
        <v>149</v>
      </c>
      <c r="C46" s="198" t="s">
        <v>149</v>
      </c>
      <c r="D46" s="199"/>
      <c r="E46" s="199"/>
      <c r="F46" s="200"/>
      <c r="G46" s="102"/>
      <c r="H46" s="123">
        <f>H21-H31</f>
        <v>-801.3699999999953</v>
      </c>
      <c r="I46" s="123">
        <f>I21-I31</f>
        <v>-1518.1200000001118</v>
      </c>
    </row>
    <row r="47" spans="1:9" ht="15.75">
      <c r="A47" s="101" t="s">
        <v>42</v>
      </c>
      <c r="B47" s="101" t="s">
        <v>150</v>
      </c>
      <c r="C47" s="201" t="s">
        <v>150</v>
      </c>
      <c r="D47" s="199"/>
      <c r="E47" s="199"/>
      <c r="F47" s="200"/>
      <c r="G47" s="111"/>
      <c r="H47" s="123">
        <f>H48</f>
        <v>1895.2</v>
      </c>
      <c r="I47" s="123">
        <f>I48</f>
        <v>1962.4</v>
      </c>
    </row>
    <row r="48" spans="1:9" ht="15.75">
      <c r="A48" s="99" t="s">
        <v>129</v>
      </c>
      <c r="B48" s="112" t="s">
        <v>196</v>
      </c>
      <c r="C48" s="195" t="s">
        <v>151</v>
      </c>
      <c r="D48" s="196"/>
      <c r="E48" s="196"/>
      <c r="F48" s="197"/>
      <c r="G48" s="97"/>
      <c r="H48" s="124">
        <v>1895.2</v>
      </c>
      <c r="I48" s="124">
        <v>1962.4</v>
      </c>
    </row>
    <row r="49" spans="1:9" ht="15.75">
      <c r="A49" s="99" t="s">
        <v>12</v>
      </c>
      <c r="B49" s="112" t="s">
        <v>152</v>
      </c>
      <c r="C49" s="195" t="s">
        <v>152</v>
      </c>
      <c r="D49" s="196"/>
      <c r="E49" s="196"/>
      <c r="F49" s="197"/>
      <c r="G49" s="97"/>
      <c r="H49" s="124"/>
      <c r="I49" s="124"/>
    </row>
    <row r="50" spans="1:9" ht="15.75">
      <c r="A50" s="99" t="s">
        <v>197</v>
      </c>
      <c r="B50" s="112" t="s">
        <v>198</v>
      </c>
      <c r="C50" s="195" t="s">
        <v>153</v>
      </c>
      <c r="D50" s="196"/>
      <c r="E50" s="196"/>
      <c r="F50" s="197"/>
      <c r="G50" s="97"/>
      <c r="H50" s="124"/>
      <c r="I50" s="124"/>
    </row>
    <row r="51" spans="1:9" ht="15.75">
      <c r="A51" s="101" t="s">
        <v>49</v>
      </c>
      <c r="B51" s="102" t="s">
        <v>154</v>
      </c>
      <c r="C51" s="198" t="s">
        <v>154</v>
      </c>
      <c r="D51" s="199"/>
      <c r="E51" s="199"/>
      <c r="F51" s="200"/>
      <c r="G51" s="111"/>
      <c r="H51" s="123">
        <v>-0.09</v>
      </c>
      <c r="I51" s="123">
        <v>-15.27</v>
      </c>
    </row>
    <row r="52" spans="1:9" ht="30" customHeight="1">
      <c r="A52" s="101" t="s">
        <v>78</v>
      </c>
      <c r="B52" s="102" t="s">
        <v>155</v>
      </c>
      <c r="C52" s="204" t="s">
        <v>155</v>
      </c>
      <c r="D52" s="205"/>
      <c r="E52" s="205"/>
      <c r="F52" s="206"/>
      <c r="G52" s="111"/>
      <c r="H52" s="123"/>
      <c r="I52" s="123"/>
    </row>
    <row r="53" spans="1:9" ht="15.75">
      <c r="A53" s="101" t="s">
        <v>122</v>
      </c>
      <c r="B53" s="102" t="s">
        <v>199</v>
      </c>
      <c r="C53" s="198" t="s">
        <v>199</v>
      </c>
      <c r="D53" s="199"/>
      <c r="E53" s="199"/>
      <c r="F53" s="200"/>
      <c r="G53" s="111"/>
      <c r="H53" s="123"/>
      <c r="I53" s="123"/>
    </row>
    <row r="54" spans="1:9" ht="30" customHeight="1">
      <c r="A54" s="101" t="s">
        <v>157</v>
      </c>
      <c r="B54" s="101" t="s">
        <v>156</v>
      </c>
      <c r="C54" s="207" t="s">
        <v>156</v>
      </c>
      <c r="D54" s="205"/>
      <c r="E54" s="205"/>
      <c r="F54" s="206"/>
      <c r="G54" s="111"/>
      <c r="H54" s="123">
        <f>H46+H47+H51</f>
        <v>1093.7400000000048</v>
      </c>
      <c r="I54" s="123">
        <f>I46+I47+I51</f>
        <v>429.00999999988835</v>
      </c>
    </row>
    <row r="55" spans="1:9" ht="15.75">
      <c r="A55" s="101" t="s">
        <v>10</v>
      </c>
      <c r="B55" s="101" t="s">
        <v>158</v>
      </c>
      <c r="C55" s="201" t="s">
        <v>158</v>
      </c>
      <c r="D55" s="199"/>
      <c r="E55" s="199"/>
      <c r="F55" s="200"/>
      <c r="G55" s="111"/>
      <c r="H55" s="123"/>
      <c r="I55" s="123"/>
    </row>
    <row r="56" spans="1:9" ht="15.75">
      <c r="A56" s="101" t="s">
        <v>200</v>
      </c>
      <c r="B56" s="102" t="s">
        <v>159</v>
      </c>
      <c r="C56" s="198" t="s">
        <v>159</v>
      </c>
      <c r="D56" s="199"/>
      <c r="E56" s="199"/>
      <c r="F56" s="200"/>
      <c r="G56" s="111"/>
      <c r="H56" s="123">
        <f>H54</f>
        <v>1093.7400000000048</v>
      </c>
      <c r="I56" s="123">
        <f>I54</f>
        <v>429.00999999988835</v>
      </c>
    </row>
    <row r="57" spans="1:9" ht="15.75">
      <c r="A57" s="99" t="s">
        <v>10</v>
      </c>
      <c r="B57" s="112" t="s">
        <v>201</v>
      </c>
      <c r="C57" s="195" t="s">
        <v>201</v>
      </c>
      <c r="D57" s="196"/>
      <c r="E57" s="196"/>
      <c r="F57" s="197"/>
      <c r="G57" s="97"/>
      <c r="H57" s="97"/>
      <c r="I57" s="97"/>
    </row>
    <row r="58" spans="1:9" ht="15.75">
      <c r="A58" s="99" t="s">
        <v>12</v>
      </c>
      <c r="B58" s="112" t="s">
        <v>202</v>
      </c>
      <c r="C58" s="195" t="s">
        <v>202</v>
      </c>
      <c r="D58" s="196"/>
      <c r="E58" s="196"/>
      <c r="F58" s="197"/>
      <c r="G58" s="97"/>
      <c r="H58" s="97"/>
      <c r="I58" s="97"/>
    </row>
    <row r="59" spans="1:9" ht="12.75">
      <c r="A59" s="103"/>
      <c r="B59" s="103"/>
      <c r="C59" s="103"/>
      <c r="D59" s="103"/>
      <c r="G59" s="113"/>
      <c r="H59" s="113"/>
      <c r="I59" s="113"/>
    </row>
    <row r="60" spans="1:9" ht="15" customHeight="1">
      <c r="A60" s="172" t="s">
        <v>224</v>
      </c>
      <c r="B60" s="172"/>
      <c r="C60" s="172"/>
      <c r="D60" s="172"/>
      <c r="E60" s="172"/>
      <c r="F60" s="172"/>
      <c r="G60" s="104" t="s">
        <v>216</v>
      </c>
      <c r="H60" s="169" t="s">
        <v>225</v>
      </c>
      <c r="I60" s="169"/>
    </row>
    <row r="61" spans="1:9" s="95" customFormat="1" ht="15" customHeight="1">
      <c r="A61" s="171" t="s">
        <v>217</v>
      </c>
      <c r="B61" s="171"/>
      <c r="C61" s="171"/>
      <c r="D61" s="171"/>
      <c r="E61" s="171"/>
      <c r="F61" s="171"/>
      <c r="G61" s="106" t="s">
        <v>218</v>
      </c>
      <c r="H61" s="170" t="s">
        <v>85</v>
      </c>
      <c r="I61" s="170"/>
    </row>
    <row r="62" spans="1:9" s="95" customFormat="1" ht="15" customHeight="1">
      <c r="A62" s="105"/>
      <c r="B62" s="105"/>
      <c r="C62" s="105"/>
      <c r="D62" s="105"/>
      <c r="E62" s="105"/>
      <c r="F62" s="105"/>
      <c r="G62" s="105"/>
      <c r="H62" s="107"/>
      <c r="I62" s="107"/>
    </row>
    <row r="63" spans="1:9" ht="12.75" customHeight="1">
      <c r="A63" s="176" t="s">
        <v>219</v>
      </c>
      <c r="B63" s="176"/>
      <c r="C63" s="176"/>
      <c r="D63" s="176"/>
      <c r="E63" s="176"/>
      <c r="F63" s="176"/>
      <c r="G63" s="114" t="s">
        <v>220</v>
      </c>
      <c r="H63" s="173" t="s">
        <v>211</v>
      </c>
      <c r="I63" s="173"/>
    </row>
    <row r="64" spans="1:9" ht="12.75">
      <c r="A64" s="175" t="s">
        <v>221</v>
      </c>
      <c r="B64" s="175"/>
      <c r="C64" s="175"/>
      <c r="D64" s="175"/>
      <c r="E64" s="175"/>
      <c r="F64" s="175"/>
      <c r="G64" s="108" t="s">
        <v>222</v>
      </c>
      <c r="H64" s="174" t="s">
        <v>85</v>
      </c>
      <c r="I64" s="174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Buhalt</cp:lastModifiedBy>
  <cp:lastPrinted>2015-07-14T11:33:58Z</cp:lastPrinted>
  <dcterms:created xsi:type="dcterms:W3CDTF">2013-02-01T07:28:35Z</dcterms:created>
  <dcterms:modified xsi:type="dcterms:W3CDTF">2015-07-14T13:00:56Z</dcterms:modified>
  <cp:category/>
  <cp:version/>
  <cp:contentType/>
  <cp:contentStatus/>
</cp:coreProperties>
</file>